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greenmountainpower.sharepoint.com/sites/FY27RateFiling/Shared Documents/FY27 Rate Filing/2026-04-20 DPS Testimony/Carol Flint/"/>
    </mc:Choice>
  </mc:AlternateContent>
  <xr:revisionPtr revIDLastSave="9" documentId="8_{1D786415-289E-4383-81C4-E5F79179ABDE}" xr6:coauthVersionLast="47" xr6:coauthVersionMax="47" xr10:uidLastSave="{7AF340FA-69BD-4F2E-A5EE-D204BEAB8C15}"/>
  <bookViews>
    <workbookView xWindow="-120" yWindow="-120" windowWidth="51840" windowHeight="21120" xr2:uid="{00000000-000D-0000-FFFF-FFFF00000000}"/>
  </bookViews>
  <sheets>
    <sheet name="Base Rate" sheetId="5" r:id="rId1"/>
    <sheet name="Adjustors" sheetId="6" r:id="rId2"/>
  </sheets>
  <definedNames>
    <definedName name="_xlnm.Print_Area" localSheetId="0">'Base Rate'!$A$1:$S$212</definedName>
    <definedName name="_xlnm.Print_Titles" localSheetId="0">'Base Rate'!$3:$6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5" l="1"/>
  <c r="C204" i="5"/>
  <c r="C203" i="5"/>
  <c r="C202" i="5"/>
  <c r="C196" i="5"/>
  <c r="C194" i="5"/>
</calcChain>
</file>

<file path=xl/sharedStrings.xml><?xml version="1.0" encoding="utf-8"?>
<sst xmlns="http://schemas.openxmlformats.org/spreadsheetml/2006/main" count="278" uniqueCount="187">
  <si>
    <t>FY20 Base Rate</t>
  </si>
  <si>
    <t>Rate Design</t>
  </si>
  <si>
    <t>FY22 Base Rate</t>
  </si>
  <si>
    <t xml:space="preserve">FY23 Base Rate </t>
  </si>
  <si>
    <t>FY24 Base Rate</t>
  </si>
  <si>
    <t>FY25 Base Rate</t>
  </si>
  <si>
    <t>FY26 Base Rate</t>
  </si>
  <si>
    <t>FY27 Base Rate</t>
  </si>
  <si>
    <t>19-1932-TF</t>
  </si>
  <si>
    <t>21-0891-TF</t>
  </si>
  <si>
    <t>21-1963-TF</t>
  </si>
  <si>
    <t>22-0175-TF</t>
  </si>
  <si>
    <t>23-1852-TF</t>
  </si>
  <si>
    <t>24-1079-TF</t>
  </si>
  <si>
    <t>25-1069-TF</t>
  </si>
  <si>
    <t>26-0096-TF</t>
  </si>
  <si>
    <t>% change from previous</t>
  </si>
  <si>
    <t>Rate 6,8, 63/65</t>
  </si>
  <si>
    <t>Rate 1</t>
  </si>
  <si>
    <t>Customer Charge</t>
  </si>
  <si>
    <t>kWh</t>
  </si>
  <si>
    <t>Rate 3</t>
  </si>
  <si>
    <t>Rate 6</t>
  </si>
  <si>
    <t>Rate 8</t>
  </si>
  <si>
    <t>Customer Charge 1-Ph</t>
  </si>
  <si>
    <t>Customer Charge 3-Ph</t>
  </si>
  <si>
    <t>First 5 kW</t>
  </si>
  <si>
    <t>All additional kW</t>
  </si>
  <si>
    <t>First 500 kWh</t>
  </si>
  <si>
    <t>Next "A" kWh</t>
  </si>
  <si>
    <t>All additional kWh</t>
  </si>
  <si>
    <t>Transformer Credit</t>
  </si>
  <si>
    <t>Rate 9</t>
  </si>
  <si>
    <t>Critical Peak kWh</t>
  </si>
  <si>
    <t>All other kWh</t>
  </si>
  <si>
    <t>Rate 11</t>
  </si>
  <si>
    <t>Peak kWh</t>
  </si>
  <si>
    <t>OffPeak kWh</t>
  </si>
  <si>
    <t>Rate 12</t>
  </si>
  <si>
    <t>kW</t>
  </si>
  <si>
    <t>Rate 13</t>
  </si>
  <si>
    <t>Adder: 3-Ph Customer Charge</t>
  </si>
  <si>
    <t>3-Ph Customer Charge</t>
  </si>
  <si>
    <t>Rate 14</t>
  </si>
  <si>
    <t>Rate 15</t>
  </si>
  <si>
    <t>Minimum Charge</t>
  </si>
  <si>
    <t>Rate 19</t>
  </si>
  <si>
    <t>Mercury Vapor</t>
  </si>
  <si>
    <t>100W</t>
  </si>
  <si>
    <t>175W</t>
  </si>
  <si>
    <t>250W</t>
  </si>
  <si>
    <t>400W</t>
  </si>
  <si>
    <t>High Pressure Sodium</t>
  </si>
  <si>
    <t>70W</t>
  </si>
  <si>
    <t>150W</t>
  </si>
  <si>
    <t>200W</t>
  </si>
  <si>
    <t>Metal Halide</t>
  </si>
  <si>
    <t>50W</t>
  </si>
  <si>
    <t>LED</t>
  </si>
  <si>
    <t>37W</t>
  </si>
  <si>
    <t>67W</t>
  </si>
  <si>
    <t>92W</t>
  </si>
  <si>
    <t>113W</t>
  </si>
  <si>
    <t>140W</t>
  </si>
  <si>
    <t>Flood 250W</t>
  </si>
  <si>
    <t>Flood 400W</t>
  </si>
  <si>
    <t>Flood 1000W</t>
  </si>
  <si>
    <t>Flood 85W</t>
  </si>
  <si>
    <t>Flood 129W</t>
  </si>
  <si>
    <t>Ornamental 100W</t>
  </si>
  <si>
    <t>Ornamental 19W</t>
  </si>
  <si>
    <t>Ornamental 70W</t>
  </si>
  <si>
    <t>Ornamental 150W</t>
  </si>
  <si>
    <t>Road Cut-off 70W</t>
  </si>
  <si>
    <t>Road Cut-off 150W</t>
  </si>
  <si>
    <t>Ornamental 50W</t>
  </si>
  <si>
    <t>Ornamental 37W</t>
  </si>
  <si>
    <t>Ornamental 67W</t>
  </si>
  <si>
    <t>Ornamental 92W</t>
  </si>
  <si>
    <t>Ornamental 113W</t>
  </si>
  <si>
    <t>Ornamental 140W</t>
  </si>
  <si>
    <t>Maintenance Service</t>
  </si>
  <si>
    <t>Maintenance Service (Highway)</t>
  </si>
  <si>
    <t>Adder: Maintenance Service (Highway)</t>
  </si>
  <si>
    <t>Customer-owned daily charge</t>
  </si>
  <si>
    <t>Customer-owned energy kWh</t>
  </si>
  <si>
    <t>Energy Cost Holiday 60W</t>
  </si>
  <si>
    <t>Energy Cost Holiday 70W</t>
  </si>
  <si>
    <t>Energy Cost Holiday 100W</t>
  </si>
  <si>
    <t>Energy Cost Holiday 150W</t>
  </si>
  <si>
    <t>Energy Cost Holiday 175W</t>
  </si>
  <si>
    <t>Energy Cost Holiday 200W</t>
  </si>
  <si>
    <t>Energy Cost Holiday 250W</t>
  </si>
  <si>
    <t>Energy Cost Holiday 400W</t>
  </si>
  <si>
    <t>Energy Cost Holiday 1000W</t>
  </si>
  <si>
    <t>Energy Cost LED 37W</t>
  </si>
  <si>
    <t>Energy Cost LED 52W</t>
  </si>
  <si>
    <t>Energy Cost LED 67W</t>
  </si>
  <si>
    <t>Energy Cost LED 89W</t>
  </si>
  <si>
    <t>Energy Cost LED 104W</t>
  </si>
  <si>
    <t>Rate 22</t>
  </si>
  <si>
    <t>Rate 63/65</t>
  </si>
  <si>
    <t>Peak kW</t>
  </si>
  <si>
    <t>OffPeak kW</t>
  </si>
  <si>
    <t>Sub-Transmission Voltage Discount &gt;20</t>
  </si>
  <si>
    <t>Sub-Transmission Voltage Discount</t>
  </si>
  <si>
    <t>Primary Voltage Discount</t>
  </si>
  <si>
    <t xml:space="preserve">Rate 70 </t>
  </si>
  <si>
    <t>Rate 63/65 Critical Peak</t>
  </si>
  <si>
    <t>Critical Peak kW</t>
  </si>
  <si>
    <t>Electric Assistance Program (EAP)</t>
  </si>
  <si>
    <t>EAP-01</t>
  </si>
  <si>
    <t>Customer Charge 25% Discount</t>
  </si>
  <si>
    <t>All kWh</t>
  </si>
  <si>
    <t>kWh 25% Discount</t>
  </si>
  <si>
    <t>EAP-11</t>
  </si>
  <si>
    <t>On Peak kWh 25% Discount</t>
  </si>
  <si>
    <t>Off Peak kWh 25% Discount</t>
  </si>
  <si>
    <t>Rate 72</t>
  </si>
  <si>
    <t>OffPeak EV kWh</t>
  </si>
  <si>
    <t>n/a</t>
  </si>
  <si>
    <t>Peak Event Over-ride kWh</t>
  </si>
  <si>
    <t>Rate 74</t>
  </si>
  <si>
    <t>Peak EV kWh</t>
  </si>
  <si>
    <t>POWER ADJUSTOR</t>
  </si>
  <si>
    <t>Case Number</t>
  </si>
  <si>
    <t>Effective Period</t>
  </si>
  <si>
    <t>kWh Adjustment</t>
  </si>
  <si>
    <t>18-0218-TF</t>
  </si>
  <si>
    <t>April 1, 2018 – March 31, 2020</t>
  </si>
  <si>
    <t>EXOGENOUS CHANGE ADJUSTMENT renamed PAST STORM AND POWER FIXED CHARGE</t>
  </si>
  <si>
    <t>Percent Adjustment</t>
  </si>
  <si>
    <t>October 1, 2019 – September 30, 2020</t>
  </si>
  <si>
    <t>20-1407-TF</t>
  </si>
  <si>
    <t>October 1, 2020 – September 30, 2021</t>
  </si>
  <si>
    <t>October 1, 2021 – September 30, 2022</t>
  </si>
  <si>
    <t>EMERALD ASH BORER ADJUSTOR</t>
  </si>
  <si>
    <t>CURRENT ENERGY/MAJOR STORM ADJUSTMENT</t>
  </si>
  <si>
    <t>Percent Surcharge</t>
  </si>
  <si>
    <t>Originally Filed Effective Period</t>
  </si>
  <si>
    <t>22-1561-TF</t>
  </si>
  <si>
    <t>July 1, 2022 – September 30, 2022</t>
  </si>
  <si>
    <t>July 1, 2022 – June 30, 2023</t>
  </si>
  <si>
    <t>22-3035-TF</t>
  </si>
  <si>
    <t>October 1, 2022 – March 31, 2023</t>
  </si>
  <si>
    <t>October 1, 2022 – September, 2023</t>
  </si>
  <si>
    <t>23-0334-TF</t>
  </si>
  <si>
    <t>April 1, 2023 – June 30, 2023</t>
  </si>
  <si>
    <t>April 1, 2023 – September 30, 2026</t>
  </si>
  <si>
    <t>23-1410-TF</t>
  </si>
  <si>
    <t>July 1, 2023 – September 30, 2023</t>
  </si>
  <si>
    <t>July 1, 2023 – September 30, 2026</t>
  </si>
  <si>
    <t>23-2589-TF</t>
  </si>
  <si>
    <t>October 1, 2023 – March 31, 2024</t>
  </si>
  <si>
    <t>October 1, 2023 – September 30, 2026</t>
  </si>
  <si>
    <t>23-4083-TF and 24-0301-TF</t>
  </si>
  <si>
    <t>April 1, 2024 – March 31, 2025</t>
  </si>
  <si>
    <t>3.39%*</t>
  </si>
  <si>
    <t>April 1, 2024 – September 30, 2026</t>
  </si>
  <si>
    <t>24-3526-TF</t>
  </si>
  <si>
    <t>April 1, 2025 – June 30, 2025</t>
  </si>
  <si>
    <t>4.73%**</t>
  </si>
  <si>
    <t>April 1, 2025 – September 30, 2026</t>
  </si>
  <si>
    <t>25-0849-TF</t>
  </si>
  <si>
    <t>July 1, 2025 – September 30, 2025</t>
  </si>
  <si>
    <t>4.98%**</t>
  </si>
  <si>
    <t>July 1, 2025 – September 30, 2026</t>
  </si>
  <si>
    <t>25-1579-TF</t>
  </si>
  <si>
    <r>
      <t xml:space="preserve">October 1, 2025 – </t>
    </r>
    <r>
      <rPr>
        <sz val="12"/>
        <rFont val="Calibri"/>
        <family val="2"/>
        <scheme val="minor"/>
      </rPr>
      <t>December 31, 2025</t>
    </r>
  </si>
  <si>
    <t>5.69%**</t>
  </si>
  <si>
    <r>
      <t xml:space="preserve">October 1, 2025 </t>
    </r>
    <r>
      <rPr>
        <sz val="12"/>
        <rFont val="Calibri"/>
        <family val="2"/>
        <scheme val="minor"/>
      </rPr>
      <t>– September 30, 2026</t>
    </r>
  </si>
  <si>
    <t xml:space="preserve">25-2703-TF </t>
  </si>
  <si>
    <t>January 1, 2026 – March 31, 2026</t>
  </si>
  <si>
    <t>5.38%**</t>
  </si>
  <si>
    <t>January 1, 2026 – December 31, 2026</t>
  </si>
  <si>
    <t>25-2967-TF and 26-0198-TF(PENDING)</t>
  </si>
  <si>
    <t>April 1, 2026 – March 31, 2027</t>
  </si>
  <si>
    <t>7.61%***</t>
  </si>
  <si>
    <t>* Includes 0.34% FY23 Earnings Sharing Adjustor per Case No. 23-4083-PET</t>
  </si>
  <si>
    <t>** Includes 0.34% FY23 Earnings Sharing Adjustor per Case No. 23-4083-PET and 1.34% FY24 Earnings Sharing Adjustor per Case No. 24-3526-TF.</t>
  </si>
  <si>
    <t>***Includes 1.87% FY25 Earnngs Sharing Adjustor per Case No. 25-2967-TF, summed with the approved FY23 and FY24 Earnings Sharing Adjustors (both of which will roll off as of September 30, 2026), and with approved quarterly PSRRAs and EMSAs</t>
  </si>
  <si>
    <t>MAJOR STORM RESTORATION FUND</t>
  </si>
  <si>
    <t>October 1, 2022 – September 30, 2023</t>
  </si>
  <si>
    <t>October 1, 2023 – September 30, 2024</t>
  </si>
  <si>
    <t>October 1, 2024 – September 30, 2025</t>
  </si>
  <si>
    <t>October 1, 2025 – September 30, 2026</t>
  </si>
  <si>
    <t>Exhibit DPS-CMF-1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</si>
</sst>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00_);_(* \(#,##0.00000\);_(* &quot;-&quot;??_);_(@_)"/>
    <numFmt numFmtId="165" formatCode="_(* #,##0.000000_);_(* \(#,##0.000000\);_(* &quot;-&quot;??_);_(@_)"/>
    <numFmt numFmtId="166" formatCode="0.00000"/>
    <numFmt numFmtId="167" formatCode="_(* #,##0.000_);_(* \(#,##0.000\);_(* &quot;-&quot;??_);_(@_)"/>
    <numFmt numFmtId="168" formatCode="0.000"/>
    <numFmt numFmtId="169" formatCode="_(* #,##0.0000_);_(* \(#,##0.0000\);_(* &quot;-&quot;??_);_(@_)"/>
    <numFmt numFmtId="170" formatCode="&quot;$&quot;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0" fontId="4" fillId="0" borderId="0" xfId="0" applyFont="1"/>
    <xf numFmtId="164" fontId="4" fillId="0" borderId="0" xfId="1" applyNumberFormat="1" applyFont="1" applyFill="1"/>
    <xf numFmtId="0" fontId="5" fillId="0" borderId="0" xfId="0" applyFont="1"/>
    <xf numFmtId="168" fontId="0" fillId="0" borderId="0" xfId="0" applyNumberFormat="1"/>
    <xf numFmtId="167" fontId="0" fillId="0" borderId="0" xfId="1" applyNumberFormat="1" applyFont="1"/>
    <xf numFmtId="0" fontId="6" fillId="0" borderId="0" xfId="0" applyFont="1"/>
    <xf numFmtId="169" fontId="0" fillId="0" borderId="0" xfId="1" applyNumberFormat="1" applyFont="1"/>
    <xf numFmtId="167" fontId="4" fillId="0" borderId="0" xfId="1" applyNumberFormat="1" applyFont="1"/>
    <xf numFmtId="167" fontId="0" fillId="0" borderId="0" xfId="0" applyNumberFormat="1"/>
    <xf numFmtId="43" fontId="0" fillId="0" borderId="0" xfId="1" applyFont="1"/>
    <xf numFmtId="164" fontId="0" fillId="0" borderId="0" xfId="1" applyNumberFormat="1" applyFont="1" applyFill="1"/>
    <xf numFmtId="164" fontId="2" fillId="0" borderId="0" xfId="1" applyNumberFormat="1" applyFont="1" applyFill="1"/>
    <xf numFmtId="164" fontId="4" fillId="0" borderId="0" xfId="1" applyNumberFormat="1" applyFont="1"/>
    <xf numFmtId="167" fontId="4" fillId="0" borderId="0" xfId="1" applyNumberFormat="1" applyFont="1" applyFill="1"/>
    <xf numFmtId="10" fontId="2" fillId="0" borderId="0" xfId="2" applyNumberFormat="1" applyFont="1" applyFill="1"/>
    <xf numFmtId="10" fontId="4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0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0" fontId="9" fillId="0" borderId="5" xfId="2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9" fontId="0" fillId="0" borderId="0" xfId="1" applyNumberFormat="1" applyFont="1" applyFill="1"/>
    <xf numFmtId="14" fontId="11" fillId="0" borderId="0" xfId="0" applyNumberFormat="1" applyFont="1"/>
    <xf numFmtId="0" fontId="11" fillId="0" borderId="0" xfId="0" applyFont="1"/>
    <xf numFmtId="0" fontId="0" fillId="0" borderId="1" xfId="0" applyBorder="1"/>
    <xf numFmtId="167" fontId="4" fillId="2" borderId="0" xfId="1" applyNumberFormat="1" applyFont="1" applyFill="1"/>
    <xf numFmtId="164" fontId="4" fillId="2" borderId="0" xfId="1" applyNumberFormat="1" applyFont="1" applyFill="1"/>
    <xf numFmtId="164" fontId="0" fillId="2" borderId="0" xfId="1" applyNumberFormat="1" applyFont="1" applyFill="1"/>
    <xf numFmtId="168" fontId="0" fillId="2" borderId="0" xfId="0" applyNumberFormat="1" applyFill="1"/>
    <xf numFmtId="166" fontId="0" fillId="2" borderId="0" xfId="0" applyNumberFormat="1" applyFill="1"/>
    <xf numFmtId="43" fontId="0" fillId="2" borderId="0" xfId="1" applyFont="1" applyFill="1"/>
    <xf numFmtId="167" fontId="0" fillId="2" borderId="0" xfId="0" applyNumberFormat="1" applyFill="1"/>
    <xf numFmtId="0" fontId="0" fillId="0" borderId="1" xfId="0" applyBorder="1" applyAlignment="1">
      <alignment horizont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70" fontId="9" fillId="0" borderId="5" xfId="0" applyNumberFormat="1" applyFont="1" applyBorder="1" applyAlignment="1">
      <alignment horizontal="left" vertical="center" wrapText="1"/>
    </xf>
    <xf numFmtId="10" fontId="9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0" fontId="12" fillId="0" borderId="1" xfId="2" applyNumberFormat="1" applyFont="1" applyFill="1" applyBorder="1" applyAlignment="1">
      <alignment horizontal="center"/>
    </xf>
    <xf numFmtId="168" fontId="6" fillId="0" borderId="0" xfId="0" applyNumberFormat="1" applyFont="1"/>
    <xf numFmtId="166" fontId="6" fillId="0" borderId="0" xfId="0" applyNumberFormat="1" applyFont="1"/>
    <xf numFmtId="169" fontId="6" fillId="0" borderId="0" xfId="1" applyNumberFormat="1" applyFont="1" applyFill="1"/>
    <xf numFmtId="167" fontId="6" fillId="0" borderId="0" xfId="0" applyNumberFormat="1" applyFont="1"/>
    <xf numFmtId="43" fontId="6" fillId="0" borderId="0" xfId="1" applyFont="1" applyFill="1"/>
    <xf numFmtId="10" fontId="13" fillId="0" borderId="0" xfId="2" applyNumberFormat="1" applyFont="1" applyFill="1"/>
    <xf numFmtId="167" fontId="12" fillId="0" borderId="0" xfId="1" applyNumberFormat="1" applyFont="1" applyFill="1"/>
    <xf numFmtId="164" fontId="12" fillId="0" borderId="0" xfId="1" applyNumberFormat="1" applyFont="1" applyFill="1"/>
    <xf numFmtId="164" fontId="6" fillId="0" borderId="0" xfId="1" applyNumberFormat="1" applyFont="1" applyFill="1"/>
    <xf numFmtId="164" fontId="13" fillId="0" borderId="0" xfId="1" applyNumberFormat="1" applyFont="1" applyFill="1"/>
    <xf numFmtId="0" fontId="14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0B24-C3AB-4EC4-BBBF-2DCA5FAD853F}">
  <dimension ref="A1:T279"/>
  <sheetViews>
    <sheetView tabSelected="1" view="pageBreakPreview" zoomScale="60" zoomScaleNormal="110" workbookViewId="0">
      <pane xSplit="2" ySplit="7" topLeftCell="C161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RowHeight="15" customHeight="1" x14ac:dyDescent="0.25"/>
  <cols>
    <col min="1" max="1" width="41.28515625" customWidth="1"/>
    <col min="2" max="2" width="4.5703125" customWidth="1"/>
    <col min="3" max="3" width="14.140625" customWidth="1"/>
    <col min="4" max="4" width="4.5703125" customWidth="1"/>
    <col min="5" max="5" width="14.140625" customWidth="1"/>
    <col min="6" max="6" width="4.5703125" customWidth="1"/>
    <col min="7" max="7" width="14.140625" customWidth="1"/>
    <col min="8" max="8" width="4.5703125" customWidth="1"/>
    <col min="9" max="9" width="14.140625" customWidth="1"/>
    <col min="10" max="10" width="4.5703125" customWidth="1"/>
    <col min="11" max="11" width="14.140625" customWidth="1"/>
    <col min="12" max="12" width="4.5703125" customWidth="1"/>
    <col min="13" max="13" width="14.140625" customWidth="1"/>
    <col min="14" max="14" width="4.5703125" customWidth="1"/>
    <col min="15" max="15" width="14.140625" bestFit="1" customWidth="1"/>
    <col min="16" max="16" width="4.5703125" customWidth="1"/>
    <col min="17" max="17" width="14.140625" style="12" customWidth="1"/>
    <col min="18" max="18" width="4.5703125" customWidth="1"/>
    <col min="19" max="19" width="3.28515625" customWidth="1"/>
  </cols>
  <sheetData>
    <row r="1" spans="1:19" ht="15" customHeight="1" x14ac:dyDescent="0.25">
      <c r="O1" s="70" t="s">
        <v>186</v>
      </c>
    </row>
    <row r="3" spans="1:19" ht="15" customHeight="1" x14ac:dyDescent="0.25">
      <c r="C3" s="52" t="s">
        <v>0</v>
      </c>
      <c r="D3" s="41"/>
      <c r="E3" s="51" t="s">
        <v>1</v>
      </c>
      <c r="F3" s="41"/>
      <c r="G3" s="1" t="s">
        <v>2</v>
      </c>
      <c r="I3" s="1" t="s">
        <v>3</v>
      </c>
      <c r="K3" s="1" t="s">
        <v>4</v>
      </c>
      <c r="M3" s="1" t="s">
        <v>5</v>
      </c>
      <c r="O3" s="1" t="s">
        <v>6</v>
      </c>
      <c r="Q3" s="57" t="s">
        <v>7</v>
      </c>
    </row>
    <row r="4" spans="1:19" x14ac:dyDescent="0.25">
      <c r="C4" s="52" t="s">
        <v>8</v>
      </c>
      <c r="E4" s="51" t="s">
        <v>9</v>
      </c>
      <c r="G4" s="1" t="s">
        <v>10</v>
      </c>
      <c r="I4" s="1" t="s">
        <v>11</v>
      </c>
      <c r="K4" s="1" t="s">
        <v>12</v>
      </c>
      <c r="M4" s="1" t="s">
        <v>13</v>
      </c>
      <c r="O4" s="1" t="s">
        <v>14</v>
      </c>
      <c r="Q4" s="57" t="s">
        <v>15</v>
      </c>
    </row>
    <row r="5" spans="1:19" x14ac:dyDescent="0.25">
      <c r="C5" s="53">
        <v>43739</v>
      </c>
      <c r="E5" s="2">
        <v>44287</v>
      </c>
      <c r="G5" s="2">
        <v>44470</v>
      </c>
      <c r="I5" s="2">
        <v>44835</v>
      </c>
      <c r="K5" s="2">
        <v>45200</v>
      </c>
      <c r="M5" s="2">
        <v>45566</v>
      </c>
      <c r="O5" s="2">
        <v>45931</v>
      </c>
      <c r="Q5" s="58">
        <v>46296</v>
      </c>
    </row>
    <row r="6" spans="1:19" x14ac:dyDescent="0.25">
      <c r="A6" s="30" t="s">
        <v>16</v>
      </c>
      <c r="C6" s="54">
        <v>2.7199999999999998E-2</v>
      </c>
      <c r="D6" s="42"/>
      <c r="E6" s="50" t="s">
        <v>17</v>
      </c>
      <c r="F6" s="42"/>
      <c r="G6" s="22">
        <v>4.6899999999999997E-2</v>
      </c>
      <c r="H6" s="42"/>
      <c r="I6" s="22">
        <v>2.3400000000000001E-2</v>
      </c>
      <c r="J6" s="42"/>
      <c r="K6" s="22">
        <v>5.2900000000000003E-2</v>
      </c>
      <c r="L6" s="22"/>
      <c r="M6" s="22">
        <v>5.2600000000000001E-2</v>
      </c>
      <c r="N6" s="22"/>
      <c r="O6" s="22">
        <v>7.3499999999999996E-2</v>
      </c>
      <c r="P6" s="22"/>
      <c r="Q6" s="59">
        <v>7.4999999999999997E-2</v>
      </c>
      <c r="R6" s="22"/>
    </row>
    <row r="7" spans="1:19" ht="15" customHeight="1" x14ac:dyDescent="0.25">
      <c r="E7" s="1"/>
    </row>
    <row r="8" spans="1:19" x14ac:dyDescent="0.25">
      <c r="A8" s="3" t="s">
        <v>18</v>
      </c>
    </row>
    <row r="9" spans="1:19" x14ac:dyDescent="0.25">
      <c r="A9" t="s">
        <v>19</v>
      </c>
      <c r="C9" s="10">
        <v>0.49299999999999999</v>
      </c>
      <c r="E9" s="46"/>
      <c r="G9" s="10">
        <v>0.51500000000000001</v>
      </c>
      <c r="I9" s="10">
        <v>0.52600000000000002</v>
      </c>
      <c r="K9" s="10">
        <v>0.55400000000000005</v>
      </c>
      <c r="M9" s="10">
        <v>0.58299999999999996</v>
      </c>
      <c r="O9" s="10">
        <v>0.626</v>
      </c>
      <c r="Q9" s="60">
        <v>0.67300000000000004</v>
      </c>
      <c r="S9" s="11"/>
    </row>
    <row r="10" spans="1:19" x14ac:dyDescent="0.25">
      <c r="A10" t="s">
        <v>20</v>
      </c>
      <c r="C10" s="6">
        <v>0.16893</v>
      </c>
      <c r="E10" s="47"/>
      <c r="G10" s="6">
        <v>0.17649999999999999</v>
      </c>
      <c r="I10" s="6">
        <v>0.18035000000000001</v>
      </c>
      <c r="K10" s="6">
        <v>0.18989</v>
      </c>
      <c r="M10" s="6">
        <v>0.19988</v>
      </c>
      <c r="O10" s="6">
        <v>0.21457000000000001</v>
      </c>
      <c r="Q10" s="61">
        <v>0.23066</v>
      </c>
      <c r="S10" s="4"/>
    </row>
    <row r="12" spans="1:19" x14ac:dyDescent="0.25">
      <c r="A12" s="3" t="s">
        <v>21</v>
      </c>
    </row>
    <row r="13" spans="1:19" x14ac:dyDescent="0.25">
      <c r="A13" t="s">
        <v>19</v>
      </c>
      <c r="C13" s="10">
        <v>0.314</v>
      </c>
      <c r="E13" s="46"/>
      <c r="G13" s="10">
        <v>0.32800000000000001</v>
      </c>
      <c r="I13" s="10">
        <v>0.33500000000000002</v>
      </c>
      <c r="K13" s="10">
        <v>0.35299999999999998</v>
      </c>
      <c r="M13" s="10">
        <v>0.372</v>
      </c>
      <c r="O13" s="10">
        <v>0.39900000000000002</v>
      </c>
      <c r="Q13" s="60">
        <v>0.42899999999999999</v>
      </c>
    </row>
    <row r="14" spans="1:19" x14ac:dyDescent="0.25">
      <c r="A14" t="s">
        <v>20</v>
      </c>
      <c r="C14" s="6">
        <v>0.10113999999999999</v>
      </c>
      <c r="E14" s="47"/>
      <c r="G14" s="6">
        <v>0.10567</v>
      </c>
      <c r="I14" s="6">
        <v>0.10797</v>
      </c>
      <c r="K14" s="6">
        <v>0.11368</v>
      </c>
      <c r="M14" s="6">
        <v>0.11966</v>
      </c>
      <c r="O14" s="6">
        <v>0.12845999999999999</v>
      </c>
      <c r="Q14" s="61">
        <v>0.13808999999999999</v>
      </c>
    </row>
    <row r="16" spans="1:19" x14ac:dyDescent="0.25">
      <c r="A16" s="3" t="s">
        <v>22</v>
      </c>
    </row>
    <row r="17" spans="1:17" x14ac:dyDescent="0.25">
      <c r="A17" t="s">
        <v>19</v>
      </c>
      <c r="C17" s="10">
        <v>0.61899999999999999</v>
      </c>
      <c r="E17" s="10">
        <v>0.61199999999999999</v>
      </c>
      <c r="G17" s="10">
        <v>0.64100000000000001</v>
      </c>
      <c r="I17" s="10">
        <v>0.65500000000000003</v>
      </c>
      <c r="K17" s="10">
        <v>0.69</v>
      </c>
      <c r="M17" s="10">
        <v>0.72599999999999998</v>
      </c>
      <c r="O17" s="10">
        <v>0.77900000000000003</v>
      </c>
      <c r="Q17" s="60">
        <v>0.83699999999999997</v>
      </c>
    </row>
    <row r="18" spans="1:17" x14ac:dyDescent="0.25">
      <c r="A18" t="s">
        <v>20</v>
      </c>
      <c r="C18" s="6">
        <v>0.1779</v>
      </c>
      <c r="E18" s="6">
        <v>0.17141000000000001</v>
      </c>
      <c r="G18" s="6">
        <v>0.17945</v>
      </c>
      <c r="I18" s="6">
        <v>0.18336</v>
      </c>
      <c r="K18" s="6">
        <v>0.19306000000000001</v>
      </c>
      <c r="M18" s="6">
        <v>0.20321</v>
      </c>
      <c r="O18" s="6">
        <v>0.21815000000000001</v>
      </c>
      <c r="Q18" s="61">
        <v>0.23451</v>
      </c>
    </row>
    <row r="20" spans="1:17" x14ac:dyDescent="0.25">
      <c r="A20" s="3" t="s">
        <v>23</v>
      </c>
    </row>
    <row r="21" spans="1:17" x14ac:dyDescent="0.25">
      <c r="A21" t="s">
        <v>24</v>
      </c>
      <c r="C21" s="10">
        <v>0.63100000000000001</v>
      </c>
      <c r="E21" s="10">
        <v>0.625</v>
      </c>
      <c r="G21" s="10">
        <v>0.65400000000000003</v>
      </c>
      <c r="I21" s="10">
        <v>0.66800000000000004</v>
      </c>
      <c r="K21" s="10">
        <v>0.70299999999999996</v>
      </c>
      <c r="M21" s="10">
        <v>0.74</v>
      </c>
      <c r="O21" s="10">
        <v>0.79400000000000004</v>
      </c>
      <c r="Q21" s="60">
        <v>0.85399999999999998</v>
      </c>
    </row>
    <row r="22" spans="1:17" x14ac:dyDescent="0.25">
      <c r="A22" t="s">
        <v>25</v>
      </c>
      <c r="C22" s="10">
        <v>0.85499999999999998</v>
      </c>
      <c r="E22" s="10">
        <v>0.625</v>
      </c>
      <c r="G22" s="10">
        <v>0.65400000000000003</v>
      </c>
      <c r="I22" s="10">
        <v>0.66800000000000004</v>
      </c>
      <c r="K22" s="10">
        <v>0.70299999999999996</v>
      </c>
      <c r="M22" s="10">
        <v>0.74</v>
      </c>
      <c r="O22" s="10">
        <v>0.79400000000000004</v>
      </c>
      <c r="Q22" s="60">
        <v>0.85399999999999998</v>
      </c>
    </row>
    <row r="23" spans="1:17" x14ac:dyDescent="0.25">
      <c r="A23" t="s">
        <v>26</v>
      </c>
      <c r="C23" s="10">
        <v>0</v>
      </c>
      <c r="E23" s="10">
        <v>0</v>
      </c>
      <c r="G23" s="10">
        <v>0</v>
      </c>
      <c r="I23" s="10">
        <v>0</v>
      </c>
      <c r="K23" s="10">
        <v>0</v>
      </c>
      <c r="M23" s="10">
        <v>0</v>
      </c>
      <c r="O23" s="10">
        <v>0</v>
      </c>
      <c r="Q23" s="60">
        <v>0</v>
      </c>
    </row>
    <row r="24" spans="1:17" x14ac:dyDescent="0.25">
      <c r="A24" t="s">
        <v>27</v>
      </c>
      <c r="C24" s="10">
        <v>17.555</v>
      </c>
      <c r="E24" s="10">
        <v>17.887</v>
      </c>
      <c r="G24" s="10">
        <v>18.725999999999999</v>
      </c>
      <c r="I24" s="10">
        <v>19.134</v>
      </c>
      <c r="K24" s="10">
        <v>20.146000000000001</v>
      </c>
      <c r="M24" s="10">
        <v>21.206</v>
      </c>
      <c r="O24" s="10">
        <v>22.765000000000001</v>
      </c>
      <c r="Q24" s="60">
        <v>24.472000000000001</v>
      </c>
    </row>
    <row r="25" spans="1:17" x14ac:dyDescent="0.25">
      <c r="A25" t="s">
        <v>28</v>
      </c>
      <c r="C25" s="6">
        <v>0.17910999999999999</v>
      </c>
      <c r="E25" s="6">
        <v>0.18243999999999999</v>
      </c>
      <c r="G25" s="6">
        <v>0.191</v>
      </c>
      <c r="I25" s="6">
        <v>0.19516</v>
      </c>
      <c r="K25" s="6">
        <v>0.20548</v>
      </c>
      <c r="M25" s="6">
        <v>0.21629000000000001</v>
      </c>
      <c r="O25" s="6">
        <v>0.23219000000000001</v>
      </c>
      <c r="Q25" s="61">
        <v>0.24959999999999999</v>
      </c>
    </row>
    <row r="26" spans="1:17" x14ac:dyDescent="0.25">
      <c r="A26" t="s">
        <v>29</v>
      </c>
      <c r="C26" s="6">
        <v>0.17910999999999999</v>
      </c>
      <c r="E26" s="6">
        <v>0.18243999999999999</v>
      </c>
      <c r="G26" s="6">
        <v>0.191</v>
      </c>
      <c r="I26" s="6">
        <v>0.19516</v>
      </c>
      <c r="K26" s="6">
        <v>0.20548</v>
      </c>
      <c r="M26" s="6">
        <v>0.21629000000000001</v>
      </c>
      <c r="O26" s="6">
        <v>0.23219000000000001</v>
      </c>
      <c r="Q26" s="61">
        <v>0.24959999999999999</v>
      </c>
    </row>
    <row r="27" spans="1:17" x14ac:dyDescent="0.25">
      <c r="A27" t="s">
        <v>30</v>
      </c>
      <c r="C27" s="6">
        <v>0.10800999999999999</v>
      </c>
      <c r="E27" s="6">
        <v>0.11014</v>
      </c>
      <c r="G27" s="6">
        <v>0.11531</v>
      </c>
      <c r="I27" s="6">
        <v>0.11781999999999999</v>
      </c>
      <c r="K27" s="6">
        <v>0.12404999999999999</v>
      </c>
      <c r="M27" s="6">
        <v>0.13058</v>
      </c>
      <c r="O27" s="6">
        <v>0.14018</v>
      </c>
      <c r="Q27" s="61">
        <v>0.15068999999999999</v>
      </c>
    </row>
    <row r="28" spans="1:17" x14ac:dyDescent="0.25">
      <c r="A28" t="s">
        <v>31</v>
      </c>
      <c r="C28" s="13">
        <v>-0.84340000000000004</v>
      </c>
      <c r="E28" s="13">
        <v>-0.8417</v>
      </c>
      <c r="G28" s="13">
        <v>-0.88119999999999998</v>
      </c>
      <c r="I28" s="13">
        <v>-0.90039999999999998</v>
      </c>
      <c r="K28" s="13">
        <v>-0.94799999999999995</v>
      </c>
      <c r="M28" s="13">
        <v>-0.99790000000000001</v>
      </c>
      <c r="O28" s="13">
        <v>-1.0711999999999999</v>
      </c>
      <c r="Q28" s="62">
        <v>-1.1515</v>
      </c>
    </row>
    <row r="30" spans="1:17" x14ac:dyDescent="0.25">
      <c r="A30" s="3" t="s">
        <v>32</v>
      </c>
    </row>
    <row r="31" spans="1:17" x14ac:dyDescent="0.25">
      <c r="A31" t="s">
        <v>19</v>
      </c>
      <c r="C31" s="10">
        <v>0.49299999999999999</v>
      </c>
      <c r="E31" s="46"/>
      <c r="G31" s="10">
        <v>0.51500000000000001</v>
      </c>
      <c r="I31" s="10">
        <v>0.52600000000000002</v>
      </c>
      <c r="K31" s="10">
        <v>0.55400000000000005</v>
      </c>
      <c r="M31" s="10">
        <v>0.58299999999999996</v>
      </c>
      <c r="O31" s="10">
        <v>0.626</v>
      </c>
      <c r="Q31" s="60">
        <v>0.67300000000000004</v>
      </c>
    </row>
    <row r="32" spans="1:17" x14ac:dyDescent="0.25">
      <c r="A32" t="s">
        <v>33</v>
      </c>
      <c r="C32" s="6">
        <v>0.68740999999999997</v>
      </c>
      <c r="E32" s="47"/>
      <c r="G32" s="6">
        <v>0.71821999999999997</v>
      </c>
      <c r="I32" s="6">
        <v>0.73387999999999998</v>
      </c>
      <c r="K32" s="6">
        <v>0.77270000000000005</v>
      </c>
      <c r="M32" s="6">
        <v>0.81333999999999995</v>
      </c>
      <c r="O32" s="6">
        <v>0.87312000000000001</v>
      </c>
      <c r="Q32" s="61">
        <v>0.93859999999999999</v>
      </c>
    </row>
    <row r="33" spans="1:17" x14ac:dyDescent="0.25">
      <c r="A33" t="s">
        <v>34</v>
      </c>
      <c r="C33" s="6">
        <v>0.16224</v>
      </c>
      <c r="E33" s="47"/>
      <c r="G33" s="6">
        <v>0.16950999999999999</v>
      </c>
      <c r="I33" s="6">
        <v>0.17321</v>
      </c>
      <c r="K33" s="6">
        <v>0.18237</v>
      </c>
      <c r="M33" s="6">
        <v>0.19195999999999999</v>
      </c>
      <c r="O33" s="6">
        <v>0.20607</v>
      </c>
      <c r="Q33" s="61">
        <v>0.22153</v>
      </c>
    </row>
    <row r="35" spans="1:17" x14ac:dyDescent="0.25">
      <c r="A35" s="3" t="s">
        <v>35</v>
      </c>
    </row>
    <row r="36" spans="1:17" x14ac:dyDescent="0.25">
      <c r="A36" t="s">
        <v>19</v>
      </c>
      <c r="C36" s="10">
        <v>0.65200000000000002</v>
      </c>
      <c r="E36" s="46"/>
      <c r="G36" s="10">
        <v>0.68200000000000005</v>
      </c>
      <c r="I36" s="10">
        <v>0.69699999999999995</v>
      </c>
      <c r="K36" s="10">
        <v>0.73399999999999999</v>
      </c>
      <c r="M36" s="10">
        <v>0.77300000000000002</v>
      </c>
      <c r="O36" s="10">
        <v>0.83</v>
      </c>
      <c r="Q36" s="60">
        <v>0.89200000000000002</v>
      </c>
    </row>
    <row r="37" spans="1:17" x14ac:dyDescent="0.25">
      <c r="A37" t="s">
        <v>36</v>
      </c>
      <c r="C37" s="6">
        <v>0.26824999999999999</v>
      </c>
      <c r="E37" s="47"/>
      <c r="G37" s="6">
        <v>0.28027000000000002</v>
      </c>
      <c r="I37" s="6">
        <v>0.28638000000000002</v>
      </c>
      <c r="K37" s="6">
        <v>0.30153000000000002</v>
      </c>
      <c r="M37" s="6">
        <v>0.31739000000000001</v>
      </c>
      <c r="O37" s="6">
        <v>0.34072000000000002</v>
      </c>
      <c r="Q37" s="61">
        <v>0.36626999999999998</v>
      </c>
    </row>
    <row r="38" spans="1:17" x14ac:dyDescent="0.25">
      <c r="A38" t="s">
        <v>37</v>
      </c>
      <c r="C38" s="6">
        <v>0.11434</v>
      </c>
      <c r="E38" s="47"/>
      <c r="G38" s="6">
        <v>0.11946</v>
      </c>
      <c r="I38" s="6">
        <v>0.12206</v>
      </c>
      <c r="K38" s="6">
        <v>0.12852</v>
      </c>
      <c r="M38" s="6">
        <v>0.13528000000000001</v>
      </c>
      <c r="O38" s="6">
        <v>0.14521999999999999</v>
      </c>
      <c r="Q38" s="61">
        <v>0.15611</v>
      </c>
    </row>
    <row r="40" spans="1:17" x14ac:dyDescent="0.25">
      <c r="A40" s="3" t="s">
        <v>38</v>
      </c>
    </row>
    <row r="41" spans="1:17" x14ac:dyDescent="0.25">
      <c r="A41" t="s">
        <v>19</v>
      </c>
      <c r="C41" s="10">
        <v>1.885</v>
      </c>
      <c r="E41" s="46"/>
      <c r="G41" s="10">
        <v>1.9690000000000001</v>
      </c>
      <c r="I41" s="10">
        <v>2.012</v>
      </c>
      <c r="K41" s="10">
        <v>2.1179999999999999</v>
      </c>
      <c r="M41" s="10">
        <v>2.2290000000000001</v>
      </c>
      <c r="O41" s="10">
        <v>2.3929999999999998</v>
      </c>
      <c r="Q41" s="60">
        <v>2.5720000000000001</v>
      </c>
    </row>
    <row r="42" spans="1:17" x14ac:dyDescent="0.25">
      <c r="A42" t="s">
        <v>39</v>
      </c>
      <c r="C42" s="10">
        <v>10.124000000000001</v>
      </c>
      <c r="E42" s="46"/>
      <c r="G42" s="10">
        <v>10.577999999999999</v>
      </c>
      <c r="I42" s="10">
        <v>10.808999999999999</v>
      </c>
      <c r="K42" s="10">
        <v>11.381</v>
      </c>
      <c r="M42" s="10">
        <v>11.98</v>
      </c>
      <c r="O42" s="10">
        <v>12.861000000000001</v>
      </c>
      <c r="Q42" s="60">
        <v>13.826000000000001</v>
      </c>
    </row>
    <row r="43" spans="1:17" x14ac:dyDescent="0.25">
      <c r="A43" t="s">
        <v>20</v>
      </c>
      <c r="C43" s="6">
        <v>9.1539999999999996E-2</v>
      </c>
      <c r="E43" s="47"/>
      <c r="G43" s="6">
        <v>9.5640000000000003E-2</v>
      </c>
      <c r="I43" s="6">
        <v>9.7720000000000001E-2</v>
      </c>
      <c r="K43" s="6">
        <v>0.10289</v>
      </c>
      <c r="M43" s="6">
        <v>0.10829999999999999</v>
      </c>
      <c r="O43" s="6">
        <v>0.11626</v>
      </c>
      <c r="Q43" s="61">
        <v>0.12497999999999999</v>
      </c>
    </row>
    <row r="45" spans="1:17" x14ac:dyDescent="0.25">
      <c r="A45" s="3" t="s">
        <v>40</v>
      </c>
    </row>
    <row r="46" spans="1:17" x14ac:dyDescent="0.25">
      <c r="A46" t="s">
        <v>19</v>
      </c>
      <c r="C46" s="10">
        <v>0.95299999999999996</v>
      </c>
      <c r="E46" s="46"/>
      <c r="G46" s="10">
        <v>0.996</v>
      </c>
      <c r="I46" s="10">
        <v>1.018</v>
      </c>
      <c r="K46" s="10">
        <v>1.0720000000000001</v>
      </c>
      <c r="M46" s="10">
        <v>1.1279999999999999</v>
      </c>
      <c r="O46" s="10">
        <v>1.2110000000000001</v>
      </c>
      <c r="Q46" s="60">
        <v>1.302</v>
      </c>
    </row>
    <row r="47" spans="1:17" x14ac:dyDescent="0.25">
      <c r="A47" t="s">
        <v>36</v>
      </c>
      <c r="C47" s="6">
        <v>0.93150999999999995</v>
      </c>
      <c r="E47" s="47"/>
      <c r="G47" s="6">
        <v>0.97324999999999995</v>
      </c>
      <c r="I47" s="6">
        <v>0.99446999999999997</v>
      </c>
      <c r="K47" s="6">
        <v>1.04708</v>
      </c>
      <c r="M47" s="6">
        <v>1.10216</v>
      </c>
      <c r="O47" s="6">
        <v>1.1831700000000001</v>
      </c>
      <c r="Q47" s="61">
        <v>1.2719100000000001</v>
      </c>
    </row>
    <row r="48" spans="1:17" x14ac:dyDescent="0.25">
      <c r="A48" t="s">
        <v>37</v>
      </c>
      <c r="C48" s="6">
        <v>8.6010000000000003E-2</v>
      </c>
      <c r="E48" s="47"/>
      <c r="G48" s="6">
        <v>8.9870000000000005E-2</v>
      </c>
      <c r="I48" s="6">
        <v>9.1829999999999995E-2</v>
      </c>
      <c r="K48" s="6">
        <v>9.6689999999999998E-2</v>
      </c>
      <c r="M48" s="6">
        <v>0.10178</v>
      </c>
      <c r="O48" s="6">
        <v>0.10926</v>
      </c>
      <c r="Q48" s="61">
        <v>0.11745</v>
      </c>
    </row>
    <row r="49" spans="1:18" x14ac:dyDescent="0.25">
      <c r="A49" t="s">
        <v>41</v>
      </c>
      <c r="C49" s="10">
        <v>0.754</v>
      </c>
      <c r="E49" s="46"/>
      <c r="G49" s="10">
        <v>0.78700000000000003</v>
      </c>
      <c r="I49" s="10">
        <v>0.80400000000000005</v>
      </c>
      <c r="K49" s="10">
        <v>0.84699999999999998</v>
      </c>
      <c r="M49" s="10">
        <v>0.89200000000000002</v>
      </c>
      <c r="O49" s="10">
        <v>0.95799999999999996</v>
      </c>
      <c r="Q49" s="60">
        <v>1.03</v>
      </c>
    </row>
    <row r="50" spans="1:18" x14ac:dyDescent="0.25">
      <c r="A50" s="12" t="s">
        <v>42</v>
      </c>
      <c r="B50" s="15"/>
      <c r="C50" s="15">
        <f>C46+C49</f>
        <v>1.7069999999999999</v>
      </c>
      <c r="D50" s="15"/>
      <c r="E50" s="49"/>
      <c r="F50" s="15"/>
      <c r="G50" s="15">
        <v>1.7829999999999999</v>
      </c>
      <c r="H50" s="15"/>
      <c r="I50" s="15">
        <v>1.8220000000000001</v>
      </c>
      <c r="J50" s="15"/>
      <c r="K50" s="15">
        <v>1.919</v>
      </c>
      <c r="L50" s="15"/>
      <c r="M50" s="15">
        <v>2.02</v>
      </c>
      <c r="N50" s="15"/>
      <c r="O50" s="15">
        <v>2.169</v>
      </c>
      <c r="P50" s="15"/>
      <c r="Q50" s="63">
        <v>2.3319999999999999</v>
      </c>
      <c r="R50" s="15"/>
    </row>
    <row r="52" spans="1:18" x14ac:dyDescent="0.25">
      <c r="A52" s="3" t="s">
        <v>43</v>
      </c>
    </row>
    <row r="53" spans="1:18" x14ac:dyDescent="0.25">
      <c r="A53" t="s">
        <v>19</v>
      </c>
      <c r="C53" s="10">
        <v>0.65200000000000002</v>
      </c>
      <c r="E53" s="46"/>
      <c r="G53" s="10">
        <v>0.68200000000000005</v>
      </c>
      <c r="I53" s="10">
        <v>0.69699999999999995</v>
      </c>
      <c r="K53" s="10">
        <v>0.73399999999999999</v>
      </c>
      <c r="M53" s="10">
        <v>0.77300000000000002</v>
      </c>
      <c r="O53" s="10">
        <v>0.83</v>
      </c>
      <c r="Q53" s="60">
        <v>0.89200000000000002</v>
      </c>
    </row>
    <row r="54" spans="1:18" x14ac:dyDescent="0.25">
      <c r="A54" t="s">
        <v>33</v>
      </c>
      <c r="C54" s="6">
        <v>0.69045000000000001</v>
      </c>
      <c r="E54" s="47"/>
      <c r="G54" s="6">
        <v>0.72138999999999998</v>
      </c>
      <c r="I54" s="6">
        <v>0.73712</v>
      </c>
      <c r="K54" s="6">
        <v>0.77610999999999997</v>
      </c>
      <c r="M54" s="6">
        <v>0.81693000000000005</v>
      </c>
      <c r="O54" s="6">
        <v>0.87697000000000003</v>
      </c>
      <c r="Q54" s="61">
        <v>0.94274000000000002</v>
      </c>
    </row>
    <row r="55" spans="1:18" x14ac:dyDescent="0.25">
      <c r="A55" t="s">
        <v>36</v>
      </c>
      <c r="C55" s="6">
        <v>0.26118999999999998</v>
      </c>
      <c r="E55" s="47"/>
      <c r="G55" s="6">
        <v>0.27289999999999998</v>
      </c>
      <c r="I55" s="6">
        <v>0.27884999999999999</v>
      </c>
      <c r="K55" s="6">
        <v>0.29360000000000003</v>
      </c>
      <c r="M55" s="6">
        <v>0.30903999999999998</v>
      </c>
      <c r="O55" s="6">
        <v>0.33174999999999999</v>
      </c>
      <c r="Q55" s="61">
        <v>0.35663</v>
      </c>
    </row>
    <row r="56" spans="1:18" x14ac:dyDescent="0.25">
      <c r="A56" t="s">
        <v>37</v>
      </c>
      <c r="C56" s="6">
        <v>0.11133</v>
      </c>
      <c r="E56" s="47"/>
      <c r="G56" s="6">
        <v>0.11632000000000001</v>
      </c>
      <c r="I56" s="6">
        <v>0.11885999999999999</v>
      </c>
      <c r="K56" s="6">
        <v>0.12515000000000001</v>
      </c>
      <c r="M56" s="6">
        <v>0.13173000000000001</v>
      </c>
      <c r="O56" s="6">
        <v>0.14141000000000001</v>
      </c>
      <c r="Q56" s="61">
        <v>0.15201999999999999</v>
      </c>
    </row>
    <row r="58" spans="1:18" x14ac:dyDescent="0.25">
      <c r="A58" s="3" t="s">
        <v>44</v>
      </c>
    </row>
    <row r="59" spans="1:18" x14ac:dyDescent="0.25">
      <c r="A59" t="s">
        <v>20</v>
      </c>
      <c r="C59" s="6">
        <v>0.17452000000000001</v>
      </c>
      <c r="E59" s="47"/>
      <c r="G59" s="6">
        <v>0.18234</v>
      </c>
      <c r="I59" s="6">
        <v>0.18632000000000001</v>
      </c>
      <c r="K59" s="6">
        <v>0.19617999999999999</v>
      </c>
      <c r="M59" s="6">
        <v>0.20649999999999999</v>
      </c>
      <c r="O59" s="6">
        <v>0.22167999999999999</v>
      </c>
      <c r="Q59" s="61">
        <v>0.23830999999999999</v>
      </c>
    </row>
    <row r="60" spans="1:18" x14ac:dyDescent="0.25">
      <c r="A60" t="s">
        <v>45</v>
      </c>
      <c r="C60" s="10">
        <v>0.63500000000000001</v>
      </c>
      <c r="E60" s="46"/>
      <c r="G60" s="10">
        <v>0.66400000000000003</v>
      </c>
      <c r="I60" s="10">
        <v>0.67800000000000005</v>
      </c>
      <c r="K60" s="10">
        <v>0.71399999999999997</v>
      </c>
      <c r="M60" s="10">
        <v>0.752</v>
      </c>
      <c r="O60" s="10">
        <v>0.80700000000000005</v>
      </c>
      <c r="Q60" s="60">
        <v>0.86799999999999999</v>
      </c>
    </row>
    <row r="62" spans="1:18" x14ac:dyDescent="0.25">
      <c r="A62" s="3" t="s">
        <v>46</v>
      </c>
    </row>
    <row r="63" spans="1:18" x14ac:dyDescent="0.25">
      <c r="A63" s="12" t="s">
        <v>47</v>
      </c>
    </row>
    <row r="64" spans="1:18" x14ac:dyDescent="0.25">
      <c r="A64" t="s">
        <v>48</v>
      </c>
      <c r="C64" s="10">
        <v>0.47599999999999998</v>
      </c>
      <c r="E64" s="46"/>
      <c r="G64" s="10">
        <v>0.498</v>
      </c>
      <c r="I64" s="10">
        <v>0.50900000000000001</v>
      </c>
      <c r="K64" s="10">
        <v>0.53600000000000003</v>
      </c>
      <c r="M64" s="10">
        <v>0.56399999999999995</v>
      </c>
      <c r="O64" s="10">
        <v>0.60499999999999998</v>
      </c>
      <c r="Q64" s="60">
        <v>0.65</v>
      </c>
    </row>
    <row r="65" spans="1:17" x14ac:dyDescent="0.25">
      <c r="A65" t="s">
        <v>49</v>
      </c>
      <c r="C65" s="10">
        <v>0.76900000000000002</v>
      </c>
      <c r="E65" s="46"/>
      <c r="G65" s="10">
        <v>0.80500000000000005</v>
      </c>
      <c r="I65" s="10">
        <v>0.82299999999999995</v>
      </c>
      <c r="K65" s="10">
        <v>0.86699999999999999</v>
      </c>
      <c r="M65" s="10">
        <v>0.91300000000000003</v>
      </c>
      <c r="O65" s="10">
        <v>0.98</v>
      </c>
      <c r="Q65" s="60">
        <v>1.054</v>
      </c>
    </row>
    <row r="66" spans="1:17" x14ac:dyDescent="0.25">
      <c r="A66" t="s">
        <v>50</v>
      </c>
      <c r="C66" s="10">
        <v>1.1020000000000001</v>
      </c>
      <c r="E66" s="46"/>
      <c r="G66" s="10">
        <v>1.1539999999999999</v>
      </c>
      <c r="I66" s="10">
        <v>1.179</v>
      </c>
      <c r="K66" s="10">
        <v>1.2410000000000001</v>
      </c>
      <c r="M66" s="10">
        <v>1.306</v>
      </c>
      <c r="O66" s="10">
        <v>1.4019999999999999</v>
      </c>
      <c r="Q66" s="60">
        <v>1.5069999999999999</v>
      </c>
    </row>
    <row r="67" spans="1:17" x14ac:dyDescent="0.25">
      <c r="A67" t="s">
        <v>51</v>
      </c>
      <c r="C67" s="10">
        <v>1.478</v>
      </c>
      <c r="E67" s="46"/>
      <c r="G67" s="10">
        <v>1.5469999999999999</v>
      </c>
      <c r="I67" s="10">
        <v>1.581</v>
      </c>
      <c r="K67" s="10">
        <v>1.665</v>
      </c>
      <c r="M67" s="10">
        <v>1.7529999999999999</v>
      </c>
      <c r="O67" s="10">
        <v>1.8819999999999999</v>
      </c>
      <c r="Q67" s="60">
        <v>2.0230000000000001</v>
      </c>
    </row>
    <row r="69" spans="1:17" x14ac:dyDescent="0.25">
      <c r="A69" s="12" t="s">
        <v>52</v>
      </c>
    </row>
    <row r="70" spans="1:17" x14ac:dyDescent="0.25">
      <c r="A70" t="s">
        <v>53</v>
      </c>
      <c r="C70" s="10">
        <v>0.65</v>
      </c>
      <c r="E70" s="46"/>
      <c r="G70" s="10">
        <v>0.68</v>
      </c>
      <c r="I70" s="10">
        <v>0.69499999999999995</v>
      </c>
      <c r="K70" s="10">
        <v>0.73199999999999998</v>
      </c>
      <c r="M70" s="10">
        <v>0.77100000000000002</v>
      </c>
      <c r="O70" s="10">
        <v>0.82799999999999996</v>
      </c>
      <c r="Q70" s="60">
        <v>0.89</v>
      </c>
    </row>
    <row r="71" spans="1:17" x14ac:dyDescent="0.25">
      <c r="A71" t="s">
        <v>48</v>
      </c>
      <c r="C71" s="10">
        <v>0.59799999999999998</v>
      </c>
      <c r="E71" s="46"/>
      <c r="G71" s="10">
        <v>0.626</v>
      </c>
      <c r="I71" s="10">
        <v>0.64</v>
      </c>
      <c r="K71" s="10">
        <v>0.67400000000000004</v>
      </c>
      <c r="M71" s="10">
        <v>0.70899999999999996</v>
      </c>
      <c r="O71" s="10">
        <v>0.76100000000000001</v>
      </c>
      <c r="Q71" s="60">
        <v>0.81799999999999995</v>
      </c>
    </row>
    <row r="72" spans="1:17" x14ac:dyDescent="0.25">
      <c r="A72" t="s">
        <v>54</v>
      </c>
      <c r="C72" s="10">
        <v>0.89200000000000002</v>
      </c>
      <c r="E72" s="46"/>
      <c r="G72" s="10">
        <v>0.93400000000000005</v>
      </c>
      <c r="I72" s="10">
        <v>0.95399999999999996</v>
      </c>
      <c r="K72" s="10">
        <v>1.004</v>
      </c>
      <c r="M72" s="10">
        <v>1.0569999999999999</v>
      </c>
      <c r="O72" s="10">
        <v>1.135</v>
      </c>
      <c r="Q72" s="60">
        <v>1.22</v>
      </c>
    </row>
    <row r="73" spans="1:17" x14ac:dyDescent="0.25">
      <c r="A73" t="s">
        <v>55</v>
      </c>
      <c r="C73" s="10">
        <v>0.872</v>
      </c>
      <c r="E73" s="46"/>
      <c r="G73" s="10">
        <v>0.91300000000000003</v>
      </c>
      <c r="I73" s="10">
        <v>0.93300000000000005</v>
      </c>
      <c r="K73" s="10">
        <v>0.98199999999999998</v>
      </c>
      <c r="M73" s="10">
        <v>1.034</v>
      </c>
      <c r="O73" s="10">
        <v>1.1100000000000001</v>
      </c>
      <c r="Q73" s="60">
        <v>1.1930000000000001</v>
      </c>
    </row>
    <row r="74" spans="1:17" x14ac:dyDescent="0.25">
      <c r="A74" t="s">
        <v>50</v>
      </c>
      <c r="C74" s="10">
        <v>1.2989999999999999</v>
      </c>
      <c r="E74" s="46"/>
      <c r="G74" s="10">
        <v>1.36</v>
      </c>
      <c r="I74" s="10">
        <v>1.39</v>
      </c>
      <c r="K74" s="10">
        <v>1.464</v>
      </c>
      <c r="M74" s="10">
        <v>1.5409999999999999</v>
      </c>
      <c r="O74" s="10">
        <v>1.6539999999999999</v>
      </c>
      <c r="Q74" s="60">
        <v>1.778</v>
      </c>
    </row>
    <row r="75" spans="1:17" x14ac:dyDescent="0.25">
      <c r="A75" t="s">
        <v>51</v>
      </c>
      <c r="C75" s="10">
        <v>1.8180000000000001</v>
      </c>
      <c r="E75" s="46"/>
      <c r="G75" s="10">
        <v>1.903</v>
      </c>
      <c r="I75" s="10">
        <v>1.944</v>
      </c>
      <c r="K75" s="10">
        <v>2.0470000000000002</v>
      </c>
      <c r="M75" s="10">
        <v>2.1549999999999998</v>
      </c>
      <c r="O75" s="10">
        <v>2.3130000000000002</v>
      </c>
      <c r="Q75" s="60">
        <v>2.4860000000000002</v>
      </c>
    </row>
    <row r="77" spans="1:17" x14ac:dyDescent="0.25">
      <c r="A77" s="12" t="s">
        <v>56</v>
      </c>
    </row>
    <row r="78" spans="1:17" x14ac:dyDescent="0.25">
      <c r="A78" t="s">
        <v>57</v>
      </c>
      <c r="C78" s="10">
        <v>0.64500000000000002</v>
      </c>
      <c r="E78" s="46"/>
      <c r="G78" s="10">
        <v>0.67500000000000004</v>
      </c>
      <c r="I78" s="10">
        <v>0.69</v>
      </c>
      <c r="K78" s="10">
        <v>0.72699999999999998</v>
      </c>
      <c r="M78" s="10">
        <v>0.76500000000000001</v>
      </c>
      <c r="O78" s="10">
        <v>0.82099999999999995</v>
      </c>
      <c r="Q78" s="60">
        <v>0.88300000000000001</v>
      </c>
    </row>
    <row r="79" spans="1:17" x14ac:dyDescent="0.25">
      <c r="A79" t="s">
        <v>53</v>
      </c>
      <c r="C79" s="10">
        <v>0.83799999999999997</v>
      </c>
      <c r="E79" s="46"/>
      <c r="G79" s="10">
        <v>0.877</v>
      </c>
      <c r="I79" s="10">
        <v>0.89600000000000002</v>
      </c>
      <c r="K79" s="10">
        <v>0.94299999999999995</v>
      </c>
      <c r="M79" s="10">
        <v>0.99299999999999999</v>
      </c>
      <c r="O79" s="10">
        <v>1.0660000000000001</v>
      </c>
      <c r="Q79" s="60">
        <v>1.1459999999999999</v>
      </c>
    </row>
    <row r="80" spans="1:17" x14ac:dyDescent="0.25">
      <c r="A80" t="s">
        <v>54</v>
      </c>
      <c r="C80" s="10">
        <v>1.147</v>
      </c>
      <c r="E80" s="46"/>
      <c r="G80" s="10">
        <v>1.2010000000000001</v>
      </c>
      <c r="I80" s="10">
        <v>1.2270000000000001</v>
      </c>
      <c r="K80" s="10">
        <v>1.292</v>
      </c>
      <c r="M80" s="10">
        <v>1.36</v>
      </c>
      <c r="O80" s="10">
        <v>1.46</v>
      </c>
      <c r="Q80" s="60">
        <v>1.57</v>
      </c>
    </row>
    <row r="81" spans="1:17" x14ac:dyDescent="0.25">
      <c r="A81" t="s">
        <v>50</v>
      </c>
      <c r="C81" s="10">
        <v>1.514</v>
      </c>
      <c r="E81" s="46"/>
      <c r="G81" s="10">
        <v>1.585</v>
      </c>
      <c r="I81" s="10">
        <v>1.62</v>
      </c>
      <c r="K81" s="10">
        <v>1.706</v>
      </c>
      <c r="M81" s="10">
        <v>1.796</v>
      </c>
      <c r="O81" s="10">
        <v>1.9279999999999999</v>
      </c>
      <c r="Q81" s="60">
        <v>2.073</v>
      </c>
    </row>
    <row r="82" spans="1:17" x14ac:dyDescent="0.25">
      <c r="A82" t="s">
        <v>51</v>
      </c>
      <c r="C82" s="10">
        <v>1.9670000000000001</v>
      </c>
      <c r="E82" s="46"/>
      <c r="G82" s="10">
        <v>2.0590000000000002</v>
      </c>
      <c r="I82" s="10">
        <v>2.1040000000000001</v>
      </c>
      <c r="K82" s="10">
        <v>2.2149999999999999</v>
      </c>
      <c r="M82" s="10">
        <v>2.3319999999999999</v>
      </c>
      <c r="O82" s="10">
        <v>2.5030000000000001</v>
      </c>
      <c r="Q82" s="60">
        <v>2.6909999999999998</v>
      </c>
    </row>
    <row r="84" spans="1:17" x14ac:dyDescent="0.25">
      <c r="A84" s="12" t="s">
        <v>58</v>
      </c>
    </row>
    <row r="85" spans="1:17" x14ac:dyDescent="0.25">
      <c r="A85" t="s">
        <v>59</v>
      </c>
      <c r="C85" s="10">
        <v>0.39500000000000002</v>
      </c>
      <c r="E85" s="46"/>
      <c r="G85" s="10">
        <v>0.41399999999999998</v>
      </c>
      <c r="I85" s="10">
        <v>0.42299999999999999</v>
      </c>
      <c r="K85" s="10">
        <v>0.44500000000000001</v>
      </c>
      <c r="M85" s="10">
        <v>0.46800000000000003</v>
      </c>
      <c r="O85" s="10">
        <v>0.502</v>
      </c>
      <c r="Q85" s="60">
        <v>0.54</v>
      </c>
    </row>
    <row r="86" spans="1:17" x14ac:dyDescent="0.25">
      <c r="A86" t="s">
        <v>57</v>
      </c>
      <c r="C86" s="10">
        <v>0.40500000000000003</v>
      </c>
      <c r="E86" s="46"/>
      <c r="G86" s="10">
        <v>0.42399999999999999</v>
      </c>
      <c r="I86" s="10">
        <v>0.433</v>
      </c>
      <c r="K86" s="10">
        <v>0.45600000000000002</v>
      </c>
      <c r="M86" s="10">
        <v>0.48</v>
      </c>
      <c r="O86" s="10">
        <v>0.51500000000000001</v>
      </c>
      <c r="Q86" s="60">
        <v>0.55400000000000005</v>
      </c>
    </row>
    <row r="87" spans="1:17" x14ac:dyDescent="0.25">
      <c r="A87" t="s">
        <v>60</v>
      </c>
      <c r="C87" s="10">
        <v>0.49299999999999999</v>
      </c>
      <c r="E87" s="46"/>
      <c r="G87" s="10">
        <v>0.51600000000000001</v>
      </c>
      <c r="I87" s="10">
        <v>0.52700000000000002</v>
      </c>
      <c r="K87" s="10">
        <v>0.55500000000000005</v>
      </c>
      <c r="M87" s="10">
        <v>0.58399999999999996</v>
      </c>
      <c r="O87" s="10">
        <v>0.627</v>
      </c>
      <c r="Q87" s="60">
        <v>0.67400000000000004</v>
      </c>
    </row>
    <row r="88" spans="1:17" x14ac:dyDescent="0.25">
      <c r="A88" t="s">
        <v>61</v>
      </c>
      <c r="C88" s="10">
        <v>0.51500000000000001</v>
      </c>
      <c r="E88" s="46"/>
      <c r="G88" s="10">
        <v>0.53900000000000003</v>
      </c>
      <c r="I88" s="10">
        <v>0.55100000000000005</v>
      </c>
      <c r="K88" s="10">
        <v>0.57999999999999996</v>
      </c>
      <c r="M88" s="10">
        <v>0.61099999999999999</v>
      </c>
      <c r="O88" s="10">
        <v>0.65600000000000003</v>
      </c>
      <c r="Q88" s="60">
        <v>0.70499999999999996</v>
      </c>
    </row>
    <row r="89" spans="1:17" x14ac:dyDescent="0.25">
      <c r="A89" t="s">
        <v>62</v>
      </c>
      <c r="C89" s="10">
        <v>0.73899999999999999</v>
      </c>
      <c r="E89" s="46"/>
      <c r="G89" s="10">
        <v>0.77400000000000002</v>
      </c>
      <c r="I89" s="10">
        <v>0.79100000000000004</v>
      </c>
      <c r="K89" s="10">
        <v>0.83299999999999996</v>
      </c>
      <c r="M89" s="10">
        <v>0.877</v>
      </c>
      <c r="O89" s="10">
        <v>0.94099999999999995</v>
      </c>
      <c r="Q89" s="60">
        <v>1.012</v>
      </c>
    </row>
    <row r="90" spans="1:17" x14ac:dyDescent="0.25">
      <c r="A90" t="s">
        <v>63</v>
      </c>
      <c r="C90" s="10">
        <v>0.89300000000000002</v>
      </c>
      <c r="E90" s="46"/>
      <c r="G90" s="10">
        <v>0.93500000000000005</v>
      </c>
      <c r="I90" s="10">
        <v>0.95499999999999996</v>
      </c>
      <c r="K90" s="10">
        <v>1.006</v>
      </c>
      <c r="M90" s="10">
        <v>1.0589999999999999</v>
      </c>
      <c r="O90" s="10">
        <v>1.137</v>
      </c>
      <c r="Q90" s="60">
        <v>1.22</v>
      </c>
    </row>
    <row r="92" spans="1:17" x14ac:dyDescent="0.25">
      <c r="A92" s="12" t="s">
        <v>52</v>
      </c>
    </row>
    <row r="93" spans="1:17" x14ac:dyDescent="0.25">
      <c r="A93" t="s">
        <v>64</v>
      </c>
      <c r="C93" s="10">
        <v>0.97899999999999998</v>
      </c>
      <c r="E93" s="46"/>
      <c r="G93" s="10">
        <v>1.0249999999999999</v>
      </c>
      <c r="I93" s="10">
        <v>1.0469999999999999</v>
      </c>
      <c r="K93" s="10">
        <v>1.1020000000000001</v>
      </c>
      <c r="M93" s="10">
        <v>1.1599999999999999</v>
      </c>
      <c r="O93" s="10">
        <v>1.2450000000000001</v>
      </c>
      <c r="Q93" s="60">
        <v>1.3380000000000001</v>
      </c>
    </row>
    <row r="94" spans="1:17" x14ac:dyDescent="0.25">
      <c r="A94" t="s">
        <v>65</v>
      </c>
      <c r="C94" s="10">
        <v>1.698</v>
      </c>
      <c r="E94" s="46"/>
      <c r="G94" s="10">
        <v>1.778</v>
      </c>
      <c r="I94" s="10">
        <v>1.8169999999999999</v>
      </c>
      <c r="K94" s="10">
        <v>1.913</v>
      </c>
      <c r="M94" s="10">
        <v>2.0139999999999998</v>
      </c>
      <c r="O94" s="10">
        <v>2.1619999999999999</v>
      </c>
      <c r="Q94" s="60">
        <v>2.3239999999999998</v>
      </c>
    </row>
    <row r="96" spans="1:17" x14ac:dyDescent="0.25">
      <c r="A96" s="12" t="s">
        <v>47</v>
      </c>
    </row>
    <row r="97" spans="1:17" x14ac:dyDescent="0.25">
      <c r="A97" t="s">
        <v>65</v>
      </c>
      <c r="C97" s="10">
        <v>1.6910000000000001</v>
      </c>
      <c r="E97" s="46"/>
      <c r="G97" s="10">
        <v>1.77</v>
      </c>
      <c r="I97" s="10">
        <v>1.8089999999999999</v>
      </c>
      <c r="K97" s="10">
        <v>1.905</v>
      </c>
      <c r="M97" s="10">
        <v>2.0049999999999999</v>
      </c>
      <c r="O97" s="10">
        <v>2.1520000000000001</v>
      </c>
      <c r="Q97" s="60">
        <v>2.3130000000000002</v>
      </c>
    </row>
    <row r="98" spans="1:17" x14ac:dyDescent="0.25">
      <c r="A98" t="s">
        <v>66</v>
      </c>
      <c r="C98" s="10">
        <v>2.7410000000000001</v>
      </c>
      <c r="E98" s="46"/>
      <c r="G98" s="10">
        <v>2.87</v>
      </c>
      <c r="I98" s="10">
        <v>2.9329999999999998</v>
      </c>
      <c r="K98" s="10">
        <v>3.0880000000000001</v>
      </c>
      <c r="M98" s="10">
        <v>3.25</v>
      </c>
      <c r="O98" s="10">
        <v>3.4889999999999999</v>
      </c>
      <c r="Q98" s="60">
        <v>3.7509999999999999</v>
      </c>
    </row>
    <row r="100" spans="1:17" x14ac:dyDescent="0.25">
      <c r="A100" s="12" t="s">
        <v>56</v>
      </c>
    </row>
    <row r="101" spans="1:17" x14ac:dyDescent="0.25">
      <c r="A101" t="s">
        <v>64</v>
      </c>
      <c r="C101" s="10">
        <v>2.1480000000000001</v>
      </c>
      <c r="E101" s="46"/>
      <c r="G101" s="10">
        <v>2.2490000000000001</v>
      </c>
      <c r="I101" s="10">
        <v>2.298</v>
      </c>
      <c r="K101" s="10">
        <v>2.42</v>
      </c>
      <c r="M101" s="10">
        <v>2.5470000000000002</v>
      </c>
      <c r="O101" s="10">
        <v>2.734</v>
      </c>
      <c r="Q101" s="60">
        <v>2.9390000000000001</v>
      </c>
    </row>
    <row r="102" spans="1:17" x14ac:dyDescent="0.25">
      <c r="A102" t="s">
        <v>65</v>
      </c>
      <c r="C102" s="10">
        <v>2.4209999999999998</v>
      </c>
      <c r="E102" s="46"/>
      <c r="G102" s="10">
        <v>2.5350000000000001</v>
      </c>
      <c r="I102" s="10">
        <v>2.59</v>
      </c>
      <c r="K102" s="10">
        <v>2.7269999999999999</v>
      </c>
      <c r="M102" s="10">
        <v>2.87</v>
      </c>
      <c r="O102" s="10">
        <v>3.081</v>
      </c>
      <c r="Q102" s="60">
        <v>3.3119999999999998</v>
      </c>
    </row>
    <row r="103" spans="1:17" x14ac:dyDescent="0.25">
      <c r="C103" s="10"/>
      <c r="E103" s="10"/>
      <c r="G103" s="10"/>
      <c r="I103" s="10"/>
      <c r="K103" s="10"/>
      <c r="M103" s="10"/>
      <c r="O103" s="10"/>
      <c r="Q103" s="60"/>
    </row>
    <row r="104" spans="1:17" x14ac:dyDescent="0.25">
      <c r="A104" s="12" t="s">
        <v>58</v>
      </c>
      <c r="E104" s="10"/>
      <c r="G104" s="10"/>
    </row>
    <row r="105" spans="1:17" x14ac:dyDescent="0.25">
      <c r="A105" t="s">
        <v>67</v>
      </c>
      <c r="C105" s="10">
        <v>0.53600000000000003</v>
      </c>
      <c r="E105" s="46"/>
      <c r="G105" s="10">
        <v>0.56100000000000005</v>
      </c>
      <c r="I105" s="10">
        <v>0.57299999999999995</v>
      </c>
      <c r="K105" s="10">
        <v>0.60299999999999998</v>
      </c>
      <c r="M105" s="10">
        <v>0.63500000000000001</v>
      </c>
      <c r="O105" s="10">
        <v>0.68200000000000005</v>
      </c>
      <c r="Q105" s="60">
        <v>0.73299999999999998</v>
      </c>
    </row>
    <row r="106" spans="1:17" x14ac:dyDescent="0.25">
      <c r="A106" t="s">
        <v>68</v>
      </c>
      <c r="C106" s="10">
        <v>0.62</v>
      </c>
      <c r="E106" s="46"/>
      <c r="G106" s="10">
        <v>0.64900000000000002</v>
      </c>
      <c r="I106" s="10">
        <v>0.66300000000000003</v>
      </c>
      <c r="K106" s="10">
        <v>0.69799999999999995</v>
      </c>
      <c r="M106" s="10">
        <v>0.73499999999999999</v>
      </c>
      <c r="O106" s="10">
        <v>0.78900000000000003</v>
      </c>
      <c r="Q106" s="60">
        <v>0.84799999999999998</v>
      </c>
    </row>
    <row r="107" spans="1:17" x14ac:dyDescent="0.25">
      <c r="C107" s="10"/>
      <c r="E107" s="10"/>
      <c r="G107" s="10"/>
      <c r="I107" s="10"/>
      <c r="K107" s="10"/>
      <c r="M107" s="10"/>
      <c r="O107" s="10"/>
      <c r="Q107" s="60"/>
    </row>
    <row r="108" spans="1:17" x14ac:dyDescent="0.25">
      <c r="A108" s="12" t="s">
        <v>47</v>
      </c>
    </row>
    <row r="109" spans="1:17" x14ac:dyDescent="0.25">
      <c r="A109" t="s">
        <v>69</v>
      </c>
      <c r="C109" s="10">
        <v>0.50600000000000001</v>
      </c>
      <c r="E109" s="46"/>
      <c r="G109" s="10">
        <v>0.53</v>
      </c>
      <c r="I109" s="10">
        <v>0.54200000000000004</v>
      </c>
      <c r="K109" s="10">
        <v>0.57099999999999995</v>
      </c>
      <c r="M109" s="10">
        <v>0.60099999999999998</v>
      </c>
      <c r="O109" s="10">
        <v>0.64500000000000002</v>
      </c>
      <c r="Q109" s="60">
        <v>0.69299999999999995</v>
      </c>
    </row>
    <row r="110" spans="1:17" x14ac:dyDescent="0.25">
      <c r="C110" s="10"/>
      <c r="E110" s="10"/>
      <c r="G110" s="10"/>
      <c r="I110" s="10"/>
      <c r="K110" s="10"/>
      <c r="M110" s="10"/>
      <c r="O110" s="10"/>
      <c r="Q110" s="60"/>
    </row>
    <row r="111" spans="1:17" x14ac:dyDescent="0.25">
      <c r="A111" s="12" t="s">
        <v>58</v>
      </c>
    </row>
    <row r="112" spans="1:17" x14ac:dyDescent="0.25">
      <c r="A112" t="s">
        <v>70</v>
      </c>
      <c r="C112" s="10">
        <v>0.54200000000000004</v>
      </c>
      <c r="E112" s="46"/>
      <c r="G112" s="10">
        <v>0.56699999999999995</v>
      </c>
      <c r="I112" s="10">
        <v>0.57899999999999996</v>
      </c>
      <c r="K112" s="10">
        <v>0.61</v>
      </c>
      <c r="M112" s="10">
        <v>0.64200000000000002</v>
      </c>
      <c r="O112" s="10">
        <v>0.68899999999999995</v>
      </c>
      <c r="Q112" s="60">
        <v>0.74099999999999999</v>
      </c>
    </row>
    <row r="114" spans="1:17" x14ac:dyDescent="0.25">
      <c r="A114" s="12" t="s">
        <v>52</v>
      </c>
    </row>
    <row r="115" spans="1:17" x14ac:dyDescent="0.25">
      <c r="A115" t="s">
        <v>71</v>
      </c>
      <c r="C115" s="10">
        <v>2.19</v>
      </c>
      <c r="E115" s="46"/>
      <c r="G115" s="10">
        <v>2.2930000000000001</v>
      </c>
      <c r="I115" s="10">
        <v>2.343</v>
      </c>
      <c r="K115" s="10">
        <v>2.4670000000000001</v>
      </c>
      <c r="M115" s="10">
        <v>2.597</v>
      </c>
      <c r="O115" s="10">
        <v>2.7879999999999998</v>
      </c>
      <c r="Q115" s="60">
        <v>2.9969999999999999</v>
      </c>
    </row>
    <row r="116" spans="1:17" x14ac:dyDescent="0.25">
      <c r="A116" t="s">
        <v>72</v>
      </c>
      <c r="C116" s="10">
        <v>2.3410000000000002</v>
      </c>
      <c r="E116" s="46"/>
      <c r="G116" s="10">
        <v>2.4510000000000001</v>
      </c>
      <c r="I116" s="10">
        <v>2.504</v>
      </c>
      <c r="K116" s="10">
        <v>2.6360000000000001</v>
      </c>
      <c r="M116" s="10">
        <v>2.7749999999999999</v>
      </c>
      <c r="O116" s="10">
        <v>2.9790000000000001</v>
      </c>
      <c r="Q116" s="60">
        <v>3.202</v>
      </c>
    </row>
    <row r="118" spans="1:17" x14ac:dyDescent="0.25">
      <c r="A118" s="12" t="s">
        <v>52</v>
      </c>
    </row>
    <row r="119" spans="1:17" x14ac:dyDescent="0.25">
      <c r="A119" t="s">
        <v>73</v>
      </c>
      <c r="C119" s="10">
        <v>0.65</v>
      </c>
      <c r="E119" s="46"/>
      <c r="G119" s="10">
        <v>0.68</v>
      </c>
      <c r="I119" s="10">
        <v>0.69499999999999995</v>
      </c>
      <c r="K119" s="10">
        <v>0.73199999999999998</v>
      </c>
      <c r="M119" s="10">
        <v>0.77100000000000002</v>
      </c>
      <c r="O119" s="10">
        <v>0.82799999999999996</v>
      </c>
      <c r="Q119" s="60">
        <v>0.89</v>
      </c>
    </row>
    <row r="120" spans="1:17" x14ac:dyDescent="0.25">
      <c r="A120" t="s">
        <v>74</v>
      </c>
      <c r="C120" s="10">
        <v>0.89200000000000002</v>
      </c>
      <c r="E120" s="46"/>
      <c r="G120" s="10">
        <v>0.93400000000000005</v>
      </c>
      <c r="I120" s="10">
        <v>0.95399999999999996</v>
      </c>
      <c r="K120" s="10">
        <v>1.004</v>
      </c>
      <c r="M120" s="10">
        <v>1.0569999999999999</v>
      </c>
      <c r="O120" s="10">
        <v>1.135</v>
      </c>
      <c r="Q120" s="60">
        <v>1.22</v>
      </c>
    </row>
    <row r="122" spans="1:17" x14ac:dyDescent="0.25">
      <c r="A122" s="12" t="s">
        <v>56</v>
      </c>
    </row>
    <row r="123" spans="1:17" x14ac:dyDescent="0.25">
      <c r="A123" t="s">
        <v>75</v>
      </c>
      <c r="C123" s="10">
        <v>0.78400000000000003</v>
      </c>
      <c r="E123" s="46"/>
      <c r="G123" s="10">
        <v>0.82099999999999995</v>
      </c>
      <c r="I123" s="10">
        <v>0.83899999999999997</v>
      </c>
      <c r="K123" s="10">
        <v>0.88300000000000001</v>
      </c>
      <c r="M123" s="10">
        <v>0.92900000000000005</v>
      </c>
      <c r="O123" s="10">
        <v>0.997</v>
      </c>
      <c r="Q123" s="60">
        <v>1.0720000000000001</v>
      </c>
    </row>
    <row r="124" spans="1:17" x14ac:dyDescent="0.25">
      <c r="A124" t="s">
        <v>71</v>
      </c>
      <c r="C124" s="10">
        <v>0.79400000000000004</v>
      </c>
      <c r="E124" s="46"/>
      <c r="G124" s="10">
        <v>0.83099999999999996</v>
      </c>
      <c r="I124" s="10">
        <v>0.84899999999999998</v>
      </c>
      <c r="K124" s="10">
        <v>0.89400000000000002</v>
      </c>
      <c r="M124" s="10">
        <v>0.94099999999999995</v>
      </c>
      <c r="O124" s="10">
        <v>1.01</v>
      </c>
      <c r="Q124" s="60">
        <v>1.0860000000000001</v>
      </c>
    </row>
    <row r="125" spans="1:17" x14ac:dyDescent="0.25">
      <c r="A125" t="s">
        <v>72</v>
      </c>
      <c r="C125" s="10">
        <v>1.0349999999999999</v>
      </c>
      <c r="E125" s="46"/>
      <c r="G125" s="10">
        <v>1.0840000000000001</v>
      </c>
      <c r="I125" s="10">
        <v>1.1080000000000001</v>
      </c>
      <c r="K125" s="10">
        <v>1.167</v>
      </c>
      <c r="M125" s="10">
        <v>1.228</v>
      </c>
      <c r="O125" s="10">
        <v>1.3180000000000001</v>
      </c>
      <c r="Q125" s="60">
        <v>1.417</v>
      </c>
    </row>
    <row r="127" spans="1:17" x14ac:dyDescent="0.25">
      <c r="A127" s="12" t="s">
        <v>58</v>
      </c>
    </row>
    <row r="128" spans="1:17" x14ac:dyDescent="0.25">
      <c r="A128" t="s">
        <v>76</v>
      </c>
      <c r="C128" s="10">
        <v>0.43099999999999999</v>
      </c>
      <c r="E128" s="46"/>
      <c r="G128" s="10">
        <v>0.45100000000000001</v>
      </c>
      <c r="I128" s="10">
        <v>0.46100000000000002</v>
      </c>
      <c r="K128" s="10">
        <v>0.48499999999999999</v>
      </c>
      <c r="M128" s="10">
        <v>0.51100000000000001</v>
      </c>
      <c r="O128" s="10">
        <v>0.54900000000000004</v>
      </c>
      <c r="Q128" s="60">
        <v>0.59</v>
      </c>
    </row>
    <row r="129" spans="1:17" x14ac:dyDescent="0.25">
      <c r="A129" t="s">
        <v>75</v>
      </c>
      <c r="C129" s="10">
        <v>0.45400000000000001</v>
      </c>
      <c r="E129" s="46"/>
      <c r="G129" s="10">
        <v>0.47499999999999998</v>
      </c>
      <c r="I129" s="10">
        <v>0.48499999999999999</v>
      </c>
      <c r="K129" s="10">
        <v>0.51100000000000001</v>
      </c>
      <c r="M129" s="10">
        <v>0.53800000000000003</v>
      </c>
      <c r="O129" s="10">
        <v>0.57799999999999996</v>
      </c>
      <c r="Q129" s="60">
        <v>0.621</v>
      </c>
    </row>
    <row r="130" spans="1:17" x14ac:dyDescent="0.25">
      <c r="A130" t="s">
        <v>77</v>
      </c>
      <c r="C130" s="10">
        <v>0.55400000000000005</v>
      </c>
      <c r="E130" s="46"/>
      <c r="G130" s="10">
        <v>0.57999999999999996</v>
      </c>
      <c r="I130" s="10">
        <v>0.59299999999999997</v>
      </c>
      <c r="K130" s="10">
        <v>0.624</v>
      </c>
      <c r="M130" s="10">
        <v>0.65700000000000003</v>
      </c>
      <c r="O130" s="10">
        <v>0.70499999999999996</v>
      </c>
      <c r="Q130" s="60">
        <v>0.75800000000000001</v>
      </c>
    </row>
    <row r="131" spans="1:17" x14ac:dyDescent="0.25">
      <c r="A131" t="s">
        <v>78</v>
      </c>
      <c r="C131" s="10">
        <v>0.60699999999999998</v>
      </c>
      <c r="E131" s="46"/>
      <c r="G131" s="10">
        <v>0.63500000000000001</v>
      </c>
      <c r="I131" s="10">
        <v>0.64900000000000002</v>
      </c>
      <c r="K131" s="10">
        <v>0.68300000000000005</v>
      </c>
      <c r="M131" s="10">
        <v>0.71899999999999997</v>
      </c>
      <c r="O131" s="10">
        <v>0.77200000000000002</v>
      </c>
      <c r="Q131" s="60">
        <v>0.83</v>
      </c>
    </row>
    <row r="132" spans="1:17" x14ac:dyDescent="0.25">
      <c r="A132" t="s">
        <v>79</v>
      </c>
      <c r="C132" s="10">
        <v>0.73899999999999999</v>
      </c>
      <c r="E132" s="46"/>
      <c r="G132" s="10">
        <v>0.77400000000000002</v>
      </c>
      <c r="I132" s="10">
        <v>0.79100000000000004</v>
      </c>
      <c r="K132" s="10">
        <v>0.83299999999999996</v>
      </c>
      <c r="M132" s="10">
        <v>0.877</v>
      </c>
      <c r="O132" s="10">
        <v>0.94099999999999995</v>
      </c>
      <c r="Q132" s="60">
        <v>1.012</v>
      </c>
    </row>
    <row r="133" spans="1:17" x14ac:dyDescent="0.25">
      <c r="A133" t="s">
        <v>80</v>
      </c>
      <c r="C133" s="10">
        <v>0.89300000000000002</v>
      </c>
      <c r="E133" s="46"/>
      <c r="G133" s="10">
        <v>0.93500000000000005</v>
      </c>
      <c r="I133" s="10">
        <v>0.95499999999999996</v>
      </c>
      <c r="K133" s="10">
        <v>1.006</v>
      </c>
      <c r="M133" s="10">
        <v>1.0589999999999999</v>
      </c>
      <c r="O133" s="10">
        <v>1.137</v>
      </c>
      <c r="Q133" s="60">
        <v>1.222</v>
      </c>
    </row>
    <row r="135" spans="1:17" x14ac:dyDescent="0.25">
      <c r="A135" t="s">
        <v>81</v>
      </c>
      <c r="C135" s="16">
        <v>3.99</v>
      </c>
      <c r="E135" s="48"/>
      <c r="G135" s="16">
        <v>4.18</v>
      </c>
      <c r="I135" s="16">
        <v>4.2699999999999996</v>
      </c>
      <c r="K135" s="16">
        <v>4.5</v>
      </c>
      <c r="M135" s="16">
        <v>4.74</v>
      </c>
      <c r="O135" s="16">
        <v>5.09</v>
      </c>
      <c r="Q135" s="64">
        <v>5.47</v>
      </c>
    </row>
    <row r="136" spans="1:17" x14ac:dyDescent="0.25">
      <c r="A136" t="s">
        <v>82</v>
      </c>
      <c r="C136" s="16">
        <v>3.99</v>
      </c>
      <c r="E136" s="48"/>
      <c r="G136" s="16">
        <v>4.18</v>
      </c>
      <c r="I136" s="16">
        <v>4.2699999999999996</v>
      </c>
      <c r="K136" s="16">
        <v>4.5</v>
      </c>
      <c r="M136" s="16">
        <v>4.74</v>
      </c>
      <c r="O136" s="16">
        <v>5.09</v>
      </c>
      <c r="Q136" s="64">
        <v>5.47</v>
      </c>
    </row>
    <row r="137" spans="1:17" x14ac:dyDescent="0.25">
      <c r="A137" t="s">
        <v>83</v>
      </c>
      <c r="C137" s="16">
        <v>3.26</v>
      </c>
      <c r="E137" s="48"/>
      <c r="G137" s="16">
        <v>3.41</v>
      </c>
      <c r="I137" s="16">
        <v>3.48</v>
      </c>
      <c r="K137" s="16">
        <v>3.66</v>
      </c>
      <c r="M137" s="16">
        <v>3.85</v>
      </c>
      <c r="O137" s="16">
        <v>4.13</v>
      </c>
      <c r="Q137" s="64">
        <v>4.4400000000000004</v>
      </c>
    </row>
    <row r="139" spans="1:17" x14ac:dyDescent="0.25">
      <c r="A139" t="s">
        <v>84</v>
      </c>
      <c r="C139" s="10">
        <v>0.107</v>
      </c>
      <c r="E139" s="46"/>
      <c r="G139" s="10">
        <v>0.112</v>
      </c>
      <c r="I139" s="10">
        <v>0.114</v>
      </c>
      <c r="K139" s="10">
        <v>0.12</v>
      </c>
      <c r="M139" s="10">
        <v>0.126</v>
      </c>
      <c r="O139" s="10">
        <v>0.13500000000000001</v>
      </c>
      <c r="Q139" s="60">
        <v>0.14499999999999999</v>
      </c>
    </row>
    <row r="140" spans="1:17" x14ac:dyDescent="0.25">
      <c r="A140" t="s">
        <v>85</v>
      </c>
      <c r="C140" s="6">
        <v>7.3730000000000004E-2</v>
      </c>
      <c r="E140" s="47"/>
      <c r="G140" s="6">
        <v>7.7189999999999995E-2</v>
      </c>
      <c r="I140" s="6">
        <v>7.8869999999999996E-2</v>
      </c>
      <c r="K140" s="6">
        <v>8.3040000000000003E-2</v>
      </c>
      <c r="M140" s="6">
        <v>8.7410000000000002E-2</v>
      </c>
      <c r="O140" s="6">
        <v>9.3829999999999997E-2</v>
      </c>
      <c r="Q140" s="61">
        <v>0.10087</v>
      </c>
    </row>
    <row r="142" spans="1:17" ht="14.45" customHeight="1" x14ac:dyDescent="0.25">
      <c r="A142" t="s">
        <v>86</v>
      </c>
      <c r="C142" s="10">
        <v>0.186</v>
      </c>
      <c r="E142" s="46"/>
      <c r="G142" s="10">
        <v>0.19500000000000001</v>
      </c>
      <c r="I142" s="10">
        <v>0.19900000000000001</v>
      </c>
      <c r="K142" s="10">
        <v>0.21</v>
      </c>
      <c r="M142" s="10">
        <v>0.221</v>
      </c>
      <c r="O142" s="10">
        <v>0.23699999999999999</v>
      </c>
      <c r="Q142" s="60">
        <v>0.255</v>
      </c>
    </row>
    <row r="143" spans="1:17" x14ac:dyDescent="0.25">
      <c r="A143" t="s">
        <v>87</v>
      </c>
      <c r="C143" s="10">
        <v>0.19500000000000001</v>
      </c>
      <c r="E143" s="46"/>
      <c r="G143" s="10">
        <v>0.20399999999999999</v>
      </c>
      <c r="I143" s="10">
        <v>0.20799999999999999</v>
      </c>
      <c r="K143" s="10">
        <v>0.219</v>
      </c>
      <c r="M143" s="10">
        <v>0.23100000000000001</v>
      </c>
      <c r="O143" s="10">
        <v>0.248</v>
      </c>
      <c r="Q143" s="60">
        <v>0.26700000000000002</v>
      </c>
    </row>
    <row r="144" spans="1:17" x14ac:dyDescent="0.25">
      <c r="A144" t="s">
        <v>88</v>
      </c>
      <c r="C144" s="10">
        <v>0.221</v>
      </c>
      <c r="E144" s="46"/>
      <c r="G144" s="10">
        <v>0.23100000000000001</v>
      </c>
      <c r="I144" s="10">
        <v>0.23599999999999999</v>
      </c>
      <c r="K144" s="10">
        <v>0.248</v>
      </c>
      <c r="M144" s="10">
        <v>0.26100000000000001</v>
      </c>
      <c r="O144" s="10">
        <v>0.28000000000000003</v>
      </c>
      <c r="Q144" s="60">
        <v>0.30099999999999999</v>
      </c>
    </row>
    <row r="145" spans="1:17" x14ac:dyDescent="0.25">
      <c r="A145" t="s">
        <v>89</v>
      </c>
      <c r="C145" s="10">
        <v>0.26700000000000002</v>
      </c>
      <c r="E145" s="46"/>
      <c r="G145" s="10">
        <v>0.28000000000000003</v>
      </c>
      <c r="I145" s="10">
        <v>0.28599999999999998</v>
      </c>
      <c r="K145" s="10">
        <v>0.30099999999999999</v>
      </c>
      <c r="M145" s="10">
        <v>0.317</v>
      </c>
      <c r="O145" s="10">
        <v>0.34</v>
      </c>
      <c r="Q145" s="60">
        <v>0.36599999999999999</v>
      </c>
    </row>
    <row r="146" spans="1:17" x14ac:dyDescent="0.25">
      <c r="A146" t="s">
        <v>90</v>
      </c>
      <c r="C146" s="10">
        <v>0.28899999999999998</v>
      </c>
      <c r="E146" s="46"/>
      <c r="G146" s="10">
        <v>0.30299999999999999</v>
      </c>
      <c r="I146" s="10">
        <v>0.31</v>
      </c>
      <c r="K146" s="10">
        <v>0.32600000000000001</v>
      </c>
      <c r="M146" s="10">
        <v>0.34300000000000003</v>
      </c>
      <c r="O146" s="10">
        <v>0.36799999999999999</v>
      </c>
      <c r="Q146" s="60">
        <v>0.39600000000000002</v>
      </c>
    </row>
    <row r="147" spans="1:17" x14ac:dyDescent="0.25">
      <c r="A147" t="s">
        <v>91</v>
      </c>
      <c r="C147" s="10">
        <v>0.311</v>
      </c>
      <c r="E147" s="46"/>
      <c r="G147" s="10">
        <v>0.32600000000000001</v>
      </c>
      <c r="I147" s="10">
        <v>0.33300000000000002</v>
      </c>
      <c r="K147" s="10">
        <v>0.35099999999999998</v>
      </c>
      <c r="M147" s="10">
        <v>0.36899999999999999</v>
      </c>
      <c r="O147" s="10">
        <v>0.39600000000000002</v>
      </c>
      <c r="Q147" s="60">
        <v>0.42599999999999999</v>
      </c>
    </row>
    <row r="148" spans="1:17" x14ac:dyDescent="0.25">
      <c r="A148" t="s">
        <v>92</v>
      </c>
      <c r="C148" s="10">
        <v>0.35499999999999998</v>
      </c>
      <c r="E148" s="46"/>
      <c r="G148" s="10">
        <v>0.372</v>
      </c>
      <c r="I148" s="10">
        <v>0.38</v>
      </c>
      <c r="K148" s="10">
        <v>0.4</v>
      </c>
      <c r="M148" s="10">
        <v>0.42099999999999999</v>
      </c>
      <c r="O148" s="10">
        <v>0.45200000000000001</v>
      </c>
      <c r="Q148" s="60">
        <v>0.48599999999999999</v>
      </c>
    </row>
    <row r="149" spans="1:17" x14ac:dyDescent="0.25">
      <c r="A149" t="s">
        <v>93</v>
      </c>
      <c r="C149" s="10">
        <v>0.48699999999999999</v>
      </c>
      <c r="E149" s="46"/>
      <c r="G149" s="10">
        <v>0.51</v>
      </c>
      <c r="I149" s="10">
        <v>0.52100000000000002</v>
      </c>
      <c r="K149" s="10">
        <v>0.54900000000000004</v>
      </c>
      <c r="M149" s="10">
        <v>0.57799999999999996</v>
      </c>
      <c r="O149" s="10">
        <v>0.62</v>
      </c>
      <c r="Q149" s="60">
        <v>0.66700000000000004</v>
      </c>
    </row>
    <row r="150" spans="1:17" x14ac:dyDescent="0.25">
      <c r="A150" t="s">
        <v>94</v>
      </c>
      <c r="C150" s="10">
        <v>1.0189999999999999</v>
      </c>
      <c r="E150" s="46"/>
      <c r="G150" s="10">
        <v>1.0669999999999999</v>
      </c>
      <c r="I150" s="10">
        <v>1.0900000000000001</v>
      </c>
      <c r="K150" s="10">
        <v>1.1479999999999999</v>
      </c>
      <c r="M150" s="10">
        <v>1.208</v>
      </c>
      <c r="O150" s="10">
        <v>1.2969999999999999</v>
      </c>
      <c r="Q150" s="60">
        <v>1.3939999999999999</v>
      </c>
    </row>
    <row r="152" spans="1:17" x14ac:dyDescent="0.25">
      <c r="A152" t="s">
        <v>95</v>
      </c>
      <c r="C152" s="10">
        <v>0.14000000000000001</v>
      </c>
      <c r="E152" s="46"/>
      <c r="G152" s="10">
        <v>0.14699999999999999</v>
      </c>
      <c r="I152" s="10">
        <v>0.15</v>
      </c>
      <c r="K152" s="10">
        <v>0.158</v>
      </c>
      <c r="M152" s="10">
        <v>0.16600000000000001</v>
      </c>
      <c r="O152" s="10">
        <v>0.17799999999999999</v>
      </c>
      <c r="Q152" s="60">
        <v>0.191</v>
      </c>
    </row>
    <row r="153" spans="1:17" x14ac:dyDescent="0.25">
      <c r="A153" t="s">
        <v>96</v>
      </c>
      <c r="C153" s="10">
        <v>0.153</v>
      </c>
      <c r="E153" s="46"/>
      <c r="G153" s="10">
        <v>0.16</v>
      </c>
      <c r="I153" s="10">
        <v>0.16300000000000001</v>
      </c>
      <c r="K153" s="10">
        <v>0.17199999999999999</v>
      </c>
      <c r="M153" s="10">
        <v>0.18099999999999999</v>
      </c>
      <c r="O153" s="10">
        <v>0.19400000000000001</v>
      </c>
      <c r="Q153" s="60">
        <v>0.20899999999999999</v>
      </c>
    </row>
    <row r="154" spans="1:17" x14ac:dyDescent="0.25">
      <c r="A154" t="s">
        <v>97</v>
      </c>
      <c r="C154" s="10">
        <v>0.16600000000000001</v>
      </c>
      <c r="E154" s="46"/>
      <c r="G154" s="10">
        <v>0.17399999999999999</v>
      </c>
      <c r="I154" s="10">
        <v>0.17799999999999999</v>
      </c>
      <c r="K154" s="10">
        <v>0.187</v>
      </c>
      <c r="M154" s="10">
        <v>0.19700000000000001</v>
      </c>
      <c r="O154" s="10">
        <v>0.21099999999999999</v>
      </c>
      <c r="Q154" s="60">
        <v>0.22700000000000001</v>
      </c>
    </row>
    <row r="155" spans="1:17" x14ac:dyDescent="0.25">
      <c r="A155" t="s">
        <v>98</v>
      </c>
      <c r="C155" s="10">
        <v>0.186</v>
      </c>
      <c r="E155" s="46"/>
      <c r="G155" s="10">
        <v>0.19500000000000001</v>
      </c>
      <c r="I155" s="10">
        <v>0.19900000000000001</v>
      </c>
      <c r="K155" s="10">
        <v>0.21</v>
      </c>
      <c r="M155" s="10">
        <v>0.221</v>
      </c>
      <c r="O155" s="10">
        <v>0.23699999999999999</v>
      </c>
      <c r="Q155" s="60">
        <v>0.255</v>
      </c>
    </row>
    <row r="156" spans="1:17" x14ac:dyDescent="0.25">
      <c r="A156" t="s">
        <v>99</v>
      </c>
      <c r="C156" s="10">
        <v>0.19800000000000001</v>
      </c>
      <c r="E156" s="46"/>
      <c r="G156" s="10">
        <v>0.20699999999999999</v>
      </c>
      <c r="I156" s="10">
        <v>0.21199999999999999</v>
      </c>
      <c r="K156" s="10">
        <v>0.223</v>
      </c>
      <c r="M156" s="10">
        <v>0.23499999999999999</v>
      </c>
      <c r="O156" s="10">
        <v>0.252</v>
      </c>
      <c r="Q156" s="60">
        <v>0.27100000000000002</v>
      </c>
    </row>
    <row r="157" spans="1:17" x14ac:dyDescent="0.25">
      <c r="C157" s="6"/>
      <c r="E157" s="6"/>
      <c r="G157" s="6"/>
      <c r="I157" s="6"/>
      <c r="K157" s="6"/>
      <c r="M157" s="6"/>
      <c r="O157" s="6"/>
      <c r="Q157" s="61"/>
    </row>
    <row r="158" spans="1:17" x14ac:dyDescent="0.25">
      <c r="A158" s="3" t="s">
        <v>100</v>
      </c>
      <c r="C158" s="6"/>
      <c r="E158" s="6"/>
      <c r="G158" s="6"/>
      <c r="I158" s="6"/>
      <c r="K158" s="6"/>
      <c r="M158" s="6"/>
      <c r="O158" s="6"/>
      <c r="Q158" s="61"/>
    </row>
    <row r="159" spans="1:17" x14ac:dyDescent="0.25">
      <c r="A159" t="s">
        <v>19</v>
      </c>
      <c r="C159" s="10">
        <v>0.65200000000000002</v>
      </c>
      <c r="E159" s="46"/>
      <c r="G159" s="10">
        <v>0.68200000000000005</v>
      </c>
      <c r="I159" s="10">
        <v>0.69699999999999995</v>
      </c>
      <c r="K159" s="10">
        <v>0.73399999999999999</v>
      </c>
      <c r="M159" s="10">
        <v>0.77300000000000002</v>
      </c>
      <c r="O159" s="10">
        <v>0.83</v>
      </c>
      <c r="Q159" s="60">
        <v>0.89200000000000002</v>
      </c>
    </row>
    <row r="160" spans="1:17" x14ac:dyDescent="0.25">
      <c r="A160" t="s">
        <v>36</v>
      </c>
      <c r="C160" s="6">
        <v>0.26824999999999999</v>
      </c>
      <c r="E160" s="47"/>
      <c r="G160" s="6">
        <v>0.28027000000000002</v>
      </c>
      <c r="I160" s="6">
        <v>0.28638000000000002</v>
      </c>
      <c r="K160" s="6">
        <v>0.30153000000000002</v>
      </c>
      <c r="M160" s="6">
        <v>0.31739000000000001</v>
      </c>
      <c r="O160" s="6">
        <v>0.34072000000000002</v>
      </c>
      <c r="Q160" s="61">
        <v>0.36626999999999998</v>
      </c>
    </row>
    <row r="161" spans="1:17" x14ac:dyDescent="0.25">
      <c r="A161" t="s">
        <v>37</v>
      </c>
      <c r="C161" s="6">
        <v>0.11434</v>
      </c>
      <c r="E161" s="47"/>
      <c r="G161" s="6">
        <v>0.11946</v>
      </c>
      <c r="I161" s="6">
        <v>0.12206</v>
      </c>
      <c r="K161" s="6">
        <v>0.12852</v>
      </c>
      <c r="M161" s="6">
        <v>0.13528000000000001</v>
      </c>
      <c r="O161" s="6">
        <v>0.14521999999999999</v>
      </c>
      <c r="Q161" s="61">
        <v>0.15611</v>
      </c>
    </row>
    <row r="163" spans="1:17" x14ac:dyDescent="0.25">
      <c r="A163" s="3" t="s">
        <v>101</v>
      </c>
      <c r="C163" s="40"/>
      <c r="D163" s="41"/>
      <c r="E163" s="40"/>
      <c r="F163" s="41"/>
    </row>
    <row r="164" spans="1:17" x14ac:dyDescent="0.25">
      <c r="A164" t="s">
        <v>19</v>
      </c>
      <c r="C164" s="10">
        <v>3.9689999999999999</v>
      </c>
      <c r="D164" s="10"/>
      <c r="E164" s="10">
        <v>3.9820000000000002</v>
      </c>
      <c r="G164" s="10">
        <v>4.1689999999999996</v>
      </c>
      <c r="I164" s="10">
        <v>4.26</v>
      </c>
      <c r="K164" s="10">
        <v>4.4850000000000003</v>
      </c>
      <c r="M164" s="10">
        <v>4.7210000000000001</v>
      </c>
      <c r="O164" s="10">
        <v>5.0679999999999996</v>
      </c>
      <c r="Q164" s="60">
        <v>5.4480000000000004</v>
      </c>
    </row>
    <row r="165" spans="1:17" x14ac:dyDescent="0.25">
      <c r="A165" t="s">
        <v>102</v>
      </c>
      <c r="C165" s="10">
        <v>15.545999999999999</v>
      </c>
      <c r="D165" s="10"/>
      <c r="E165" s="10">
        <v>15.666</v>
      </c>
      <c r="G165" s="10">
        <v>16.401</v>
      </c>
      <c r="I165" s="10">
        <v>16.759</v>
      </c>
      <c r="K165" s="10">
        <v>17.646000000000001</v>
      </c>
      <c r="M165" s="10">
        <v>18.574000000000002</v>
      </c>
      <c r="O165" s="10">
        <v>19.939</v>
      </c>
      <c r="Q165" s="60">
        <v>21.434000000000001</v>
      </c>
    </row>
    <row r="166" spans="1:17" x14ac:dyDescent="0.25">
      <c r="A166" t="s">
        <v>103</v>
      </c>
      <c r="C166" s="10">
        <v>4.3630000000000004</v>
      </c>
      <c r="D166" s="10"/>
      <c r="E166" s="10">
        <v>4.5110000000000001</v>
      </c>
      <c r="G166" s="10">
        <v>4.7229999999999999</v>
      </c>
      <c r="I166" s="10">
        <v>4.8259999999999996</v>
      </c>
      <c r="K166" s="10">
        <v>5.0810000000000004</v>
      </c>
      <c r="M166" s="10">
        <v>5.3479999999999999</v>
      </c>
      <c r="O166" s="10">
        <v>5.7409999999999997</v>
      </c>
      <c r="Q166" s="60">
        <v>6.1719999999999997</v>
      </c>
    </row>
    <row r="167" spans="1:17" x14ac:dyDescent="0.25">
      <c r="A167" t="s">
        <v>36</v>
      </c>
      <c r="C167" s="6">
        <v>0.10989</v>
      </c>
      <c r="D167" s="6"/>
      <c r="E167" s="6">
        <v>0.11055</v>
      </c>
      <c r="G167" s="6">
        <v>0.11573</v>
      </c>
      <c r="I167" s="6">
        <v>0.11824999999999999</v>
      </c>
      <c r="K167" s="6">
        <v>0.12451</v>
      </c>
      <c r="M167" s="6">
        <v>0.13106000000000001</v>
      </c>
      <c r="O167" s="6">
        <v>0.14069000000000001</v>
      </c>
      <c r="Q167" s="61">
        <v>0.15124000000000001</v>
      </c>
    </row>
    <row r="168" spans="1:17" x14ac:dyDescent="0.25">
      <c r="A168" t="s">
        <v>37</v>
      </c>
      <c r="C168" s="6">
        <v>8.3030000000000007E-2</v>
      </c>
      <c r="D168" s="6"/>
      <c r="E168" s="6">
        <v>8.4010000000000001E-2</v>
      </c>
      <c r="G168" s="6">
        <v>8.795E-2</v>
      </c>
      <c r="I168" s="6">
        <v>8.9870000000000005E-2</v>
      </c>
      <c r="K168" s="6">
        <v>9.4619999999999996E-2</v>
      </c>
      <c r="M168" s="6">
        <v>9.9599999999999994E-2</v>
      </c>
      <c r="O168" s="6">
        <v>0.10692</v>
      </c>
      <c r="Q168" s="61">
        <v>0.11494</v>
      </c>
    </row>
    <row r="169" spans="1:17" x14ac:dyDescent="0.25">
      <c r="A169" t="s">
        <v>31</v>
      </c>
      <c r="C169" s="13">
        <v>-0.84289999999999998</v>
      </c>
      <c r="D169" s="39"/>
      <c r="E169" s="13">
        <v>-0.8417</v>
      </c>
      <c r="G169" s="13">
        <v>-0.88119999999999998</v>
      </c>
      <c r="I169" s="13">
        <v>-0.90039999999999998</v>
      </c>
      <c r="K169" s="13">
        <v>-0.94799999999999995</v>
      </c>
      <c r="M169" s="13">
        <v>-0.99790000000000001</v>
      </c>
      <c r="O169" s="13">
        <v>-1.0711999999999999</v>
      </c>
      <c r="Q169" s="62">
        <v>-1.1515</v>
      </c>
    </row>
    <row r="170" spans="1:17" x14ac:dyDescent="0.25">
      <c r="A170" t="s">
        <v>104</v>
      </c>
      <c r="C170" s="21">
        <v>-24.75</v>
      </c>
      <c r="D170" s="21"/>
      <c r="E170" s="21">
        <v>-0.23039999999999999</v>
      </c>
      <c r="G170" s="21">
        <v>-0.23039999999999999</v>
      </c>
      <c r="I170" s="21">
        <v>-0.23039999999999999</v>
      </c>
      <c r="K170" s="21">
        <v>-0.23039999999999999</v>
      </c>
      <c r="M170" s="21">
        <v>-0.23039999999999999</v>
      </c>
      <c r="O170" s="21">
        <v>-0.23039999999999999</v>
      </c>
      <c r="Q170" s="65">
        <v>-0.23039999999999999</v>
      </c>
    </row>
    <row r="171" spans="1:17" x14ac:dyDescent="0.25">
      <c r="A171" t="s">
        <v>105</v>
      </c>
      <c r="C171" s="21">
        <v>-17.07</v>
      </c>
      <c r="D171" s="21"/>
      <c r="E171" s="21">
        <v>-0.2165</v>
      </c>
      <c r="G171" s="21">
        <v>-0.2165</v>
      </c>
      <c r="I171" s="21">
        <v>-0.2165</v>
      </c>
      <c r="K171" s="21">
        <v>-0.2165</v>
      </c>
      <c r="M171" s="21">
        <v>-0.2165</v>
      </c>
      <c r="O171" s="21">
        <v>-0.2165</v>
      </c>
      <c r="Q171" s="65">
        <v>-0.2165</v>
      </c>
    </row>
    <row r="172" spans="1:17" x14ac:dyDescent="0.25">
      <c r="A172" t="s">
        <v>106</v>
      </c>
      <c r="C172" s="21">
        <v>-2.5</v>
      </c>
      <c r="D172" s="21"/>
      <c r="E172" s="21">
        <v>-0.04</v>
      </c>
      <c r="G172" s="21">
        <v>-0.04</v>
      </c>
      <c r="I172" s="21">
        <v>-0.04</v>
      </c>
      <c r="K172" s="21">
        <v>-0.04</v>
      </c>
      <c r="M172" s="21">
        <v>-0.04</v>
      </c>
      <c r="O172" s="21">
        <v>-0.04</v>
      </c>
      <c r="Q172" s="65">
        <v>-0.04</v>
      </c>
    </row>
    <row r="174" spans="1:17" ht="36" customHeight="1" x14ac:dyDescent="0.25">
      <c r="A174" s="3" t="s">
        <v>107</v>
      </c>
    </row>
    <row r="175" spans="1:17" x14ac:dyDescent="0.25">
      <c r="A175" t="s">
        <v>19</v>
      </c>
      <c r="C175" s="10">
        <v>162.31399999999999</v>
      </c>
      <c r="E175" s="46"/>
      <c r="G175" s="10">
        <v>162.31399999999999</v>
      </c>
      <c r="I175" s="10">
        <v>162.31399999999999</v>
      </c>
      <c r="K175" s="10">
        <v>197.98599999999999</v>
      </c>
      <c r="M175" s="10">
        <v>208.4</v>
      </c>
      <c r="O175" s="10">
        <v>223.71700000000001</v>
      </c>
      <c r="Q175" s="60">
        <v>240.49600000000001</v>
      </c>
    </row>
    <row r="176" spans="1:17" x14ac:dyDescent="0.25">
      <c r="A176" t="s">
        <v>102</v>
      </c>
      <c r="C176" s="10">
        <v>4.3869999999999996</v>
      </c>
      <c r="E176" s="46"/>
      <c r="G176" s="10">
        <v>4.3869999999999996</v>
      </c>
      <c r="I176" s="10">
        <v>4.3869999999999996</v>
      </c>
      <c r="K176" s="10">
        <v>5.351</v>
      </c>
      <c r="M176" s="10">
        <v>5.6319999999999997</v>
      </c>
      <c r="O176" s="10">
        <v>6.0460000000000003</v>
      </c>
      <c r="Q176" s="60">
        <v>6.4989999999999997</v>
      </c>
    </row>
    <row r="177" spans="1:17" x14ac:dyDescent="0.25">
      <c r="A177" t="s">
        <v>103</v>
      </c>
      <c r="C177" s="10">
        <v>2.952</v>
      </c>
      <c r="E177" s="46"/>
      <c r="G177" s="10">
        <v>2.952</v>
      </c>
      <c r="I177" s="10">
        <v>2.952</v>
      </c>
      <c r="K177" s="10">
        <v>3.6019999999999999</v>
      </c>
      <c r="M177" s="10">
        <v>3.7909999999999999</v>
      </c>
      <c r="O177" s="10">
        <v>4.07</v>
      </c>
      <c r="Q177" s="60">
        <v>4.375</v>
      </c>
    </row>
    <row r="178" spans="1:17" x14ac:dyDescent="0.25">
      <c r="A178" t="s">
        <v>36</v>
      </c>
      <c r="C178" s="6">
        <v>9.0670000000000001E-2</v>
      </c>
      <c r="E178" s="47"/>
      <c r="G178" s="6">
        <v>9.0670000000000001E-2</v>
      </c>
      <c r="I178" s="6">
        <v>9.0670000000000001E-2</v>
      </c>
      <c r="K178" s="6">
        <v>0.1106</v>
      </c>
      <c r="M178" s="6">
        <v>0.11642</v>
      </c>
      <c r="O178" s="6">
        <v>0.12497999999999999</v>
      </c>
      <c r="Q178" s="61">
        <v>0.13435</v>
      </c>
    </row>
    <row r="179" spans="1:17" x14ac:dyDescent="0.25">
      <c r="A179" t="s">
        <v>37</v>
      </c>
      <c r="C179" s="6">
        <v>6.973E-2</v>
      </c>
      <c r="E179" s="47"/>
      <c r="G179" s="6">
        <v>6.973E-2</v>
      </c>
      <c r="I179" s="6">
        <v>6.973E-2</v>
      </c>
      <c r="K179" s="6">
        <v>8.5050000000000001E-2</v>
      </c>
      <c r="M179" s="6">
        <v>8.9520000000000002E-2</v>
      </c>
      <c r="O179" s="6">
        <v>9.6100000000000005E-2</v>
      </c>
      <c r="Q179" s="61">
        <v>0.10331</v>
      </c>
    </row>
    <row r="181" spans="1:17" x14ac:dyDescent="0.25">
      <c r="A181" s="3" t="s">
        <v>108</v>
      </c>
      <c r="C181" s="40"/>
      <c r="D181" s="41"/>
      <c r="E181" s="40"/>
      <c r="F181" s="41"/>
    </row>
    <row r="182" spans="1:17" x14ac:dyDescent="0.25">
      <c r="A182" t="s">
        <v>19</v>
      </c>
      <c r="C182" s="10">
        <v>3.9689999999999999</v>
      </c>
      <c r="E182" s="10">
        <v>3.9820000000000002</v>
      </c>
      <c r="G182" s="10">
        <v>4.1689999999999996</v>
      </c>
      <c r="I182" s="10">
        <v>4.26</v>
      </c>
      <c r="K182" s="10">
        <v>4.4850000000000003</v>
      </c>
      <c r="M182" s="10">
        <v>4.7210000000000001</v>
      </c>
      <c r="O182" s="10">
        <v>5.0679999999999996</v>
      </c>
      <c r="Q182" s="60">
        <v>5.4480000000000004</v>
      </c>
    </row>
    <row r="183" spans="1:17" x14ac:dyDescent="0.25">
      <c r="A183" t="s">
        <v>109</v>
      </c>
      <c r="C183" s="10">
        <v>10.403</v>
      </c>
      <c r="E183" s="10">
        <v>10.486000000000001</v>
      </c>
      <c r="G183" s="10">
        <v>10.978</v>
      </c>
      <c r="I183" s="10">
        <v>11.217000000000001</v>
      </c>
      <c r="K183" s="10">
        <v>11.81</v>
      </c>
      <c r="M183" s="10">
        <v>12.430999999999999</v>
      </c>
      <c r="O183" s="10">
        <v>13.345000000000001</v>
      </c>
      <c r="Q183" s="60">
        <v>14.346</v>
      </c>
    </row>
    <row r="184" spans="1:17" x14ac:dyDescent="0.25">
      <c r="A184" t="s">
        <v>102</v>
      </c>
      <c r="C184" s="10">
        <v>11.18</v>
      </c>
      <c r="E184" s="10">
        <v>11.273999999999999</v>
      </c>
      <c r="G184" s="10">
        <v>11.803000000000001</v>
      </c>
      <c r="I184" s="10">
        <v>12.06</v>
      </c>
      <c r="K184" s="10">
        <v>12.698</v>
      </c>
      <c r="M184" s="10">
        <v>13.366</v>
      </c>
      <c r="O184" s="10">
        <v>14.348000000000001</v>
      </c>
      <c r="Q184" s="60">
        <v>15.423999999999999</v>
      </c>
    </row>
    <row r="185" spans="1:17" x14ac:dyDescent="0.25">
      <c r="A185" t="s">
        <v>103</v>
      </c>
      <c r="C185" s="10">
        <v>4.3630000000000004</v>
      </c>
      <c r="E185" s="10">
        <v>4.5110000000000001</v>
      </c>
      <c r="G185" s="10">
        <v>4.7229999999999999</v>
      </c>
      <c r="I185" s="10">
        <v>4.8259999999999996</v>
      </c>
      <c r="K185" s="10">
        <v>5.0810000000000004</v>
      </c>
      <c r="M185" s="10">
        <v>5.3479999999999999</v>
      </c>
      <c r="O185" s="10">
        <v>5.7409999999999997</v>
      </c>
      <c r="Q185" s="60">
        <v>6.1719999999999997</v>
      </c>
    </row>
    <row r="186" spans="1:17" x14ac:dyDescent="0.25">
      <c r="A186" t="s">
        <v>33</v>
      </c>
      <c r="C186" s="6">
        <v>0.39583000000000002</v>
      </c>
      <c r="E186" s="6">
        <v>0.39810000000000001</v>
      </c>
      <c r="G186" s="6">
        <v>0.41676999999999997</v>
      </c>
      <c r="I186" s="6">
        <v>0.42586000000000002</v>
      </c>
      <c r="K186" s="6">
        <v>0.44839000000000001</v>
      </c>
      <c r="M186" s="6">
        <v>0.47198000000000001</v>
      </c>
      <c r="O186" s="6">
        <v>0.50666999999999995</v>
      </c>
      <c r="Q186" s="61">
        <v>0.54466999999999999</v>
      </c>
    </row>
    <row r="187" spans="1:17" x14ac:dyDescent="0.25">
      <c r="A187" t="s">
        <v>36</v>
      </c>
      <c r="C187" s="6">
        <v>0.10712000000000001</v>
      </c>
      <c r="E187" s="6">
        <v>0.10773000000000001</v>
      </c>
      <c r="G187" s="6">
        <v>0.11278000000000001</v>
      </c>
      <c r="I187" s="6">
        <v>0.11524</v>
      </c>
      <c r="K187" s="6">
        <v>0.12134</v>
      </c>
      <c r="M187" s="6">
        <v>0.12772</v>
      </c>
      <c r="O187" s="6">
        <v>0.13711000000000001</v>
      </c>
      <c r="Q187" s="61">
        <v>0.14738999999999999</v>
      </c>
    </row>
    <row r="188" spans="1:17" x14ac:dyDescent="0.25">
      <c r="A188" t="s">
        <v>37</v>
      </c>
      <c r="C188" s="6">
        <v>8.3030000000000007E-2</v>
      </c>
      <c r="E188" s="6">
        <v>8.4010000000000001E-2</v>
      </c>
      <c r="G188" s="6">
        <v>8.795E-2</v>
      </c>
      <c r="I188" s="6">
        <v>8.9870000000000005E-2</v>
      </c>
      <c r="K188" s="6">
        <v>9.4619999999999996E-2</v>
      </c>
      <c r="M188" s="6">
        <v>9.9599999999999994E-2</v>
      </c>
      <c r="O188" s="6">
        <v>0.10692</v>
      </c>
      <c r="Q188" s="61">
        <v>0.11494</v>
      </c>
    </row>
    <row r="189" spans="1:17" x14ac:dyDescent="0.25">
      <c r="A189" t="s">
        <v>31</v>
      </c>
      <c r="C189" s="13">
        <v>-0.84289999999999998</v>
      </c>
      <c r="E189" s="13">
        <v>-0.8417</v>
      </c>
      <c r="G189" s="13">
        <v>-0.88119999999999998</v>
      </c>
      <c r="I189" s="13">
        <v>-0.90039999999999998</v>
      </c>
      <c r="K189" s="13">
        <v>-0.94799999999999995</v>
      </c>
      <c r="M189" s="13">
        <v>-0.99790000000000001</v>
      </c>
      <c r="O189" s="13">
        <v>-1.0711999999999999</v>
      </c>
      <c r="Q189" s="62">
        <v>-1.1515</v>
      </c>
    </row>
    <row r="191" spans="1:17" x14ac:dyDescent="0.25">
      <c r="A191" s="3" t="s">
        <v>110</v>
      </c>
    </row>
    <row r="192" spans="1:17" x14ac:dyDescent="0.25">
      <c r="A192" s="12" t="s">
        <v>111</v>
      </c>
    </row>
    <row r="193" spans="1:20" x14ac:dyDescent="0.25">
      <c r="A193" t="s">
        <v>19</v>
      </c>
      <c r="C193" s="14">
        <v>0.37</v>
      </c>
      <c r="E193" s="43"/>
      <c r="G193" s="14">
        <v>0.38600000000000001</v>
      </c>
      <c r="I193" s="14">
        <v>0.39500000000000002</v>
      </c>
      <c r="K193" s="14">
        <v>0.41599999999999998</v>
      </c>
      <c r="M193" s="14">
        <v>0.437</v>
      </c>
      <c r="O193" s="14">
        <v>0.47</v>
      </c>
      <c r="Q193" s="66">
        <v>0.505</v>
      </c>
    </row>
    <row r="194" spans="1:20" x14ac:dyDescent="0.25">
      <c r="A194" s="12" t="s">
        <v>112</v>
      </c>
      <c r="C194" s="14">
        <f>-(C9-C193)</f>
        <v>-0.123</v>
      </c>
      <c r="E194" s="43"/>
      <c r="G194" s="14">
        <v>-0.129</v>
      </c>
      <c r="I194" s="14">
        <v>-0.13100000000000001</v>
      </c>
      <c r="K194" s="14">
        <v>-0.13800000000000007</v>
      </c>
      <c r="M194" s="14">
        <v>-0.14599999999999996</v>
      </c>
      <c r="O194" s="14">
        <v>-0.15600000000000003</v>
      </c>
      <c r="Q194" s="66">
        <v>-0.16800000000000001</v>
      </c>
    </row>
    <row r="195" spans="1:20" x14ac:dyDescent="0.25">
      <c r="A195" t="s">
        <v>113</v>
      </c>
      <c r="C195" s="19">
        <v>0.12670000000000001</v>
      </c>
      <c r="E195" s="44"/>
      <c r="G195" s="19">
        <v>0.13238</v>
      </c>
      <c r="I195" s="19">
        <v>0.13525999999999999</v>
      </c>
      <c r="K195" s="19">
        <v>0.14241999999999999</v>
      </c>
      <c r="M195" s="19">
        <v>0.14990999999999999</v>
      </c>
      <c r="O195" s="19">
        <v>0.16092999999999999</v>
      </c>
      <c r="Q195" s="67">
        <v>0.17299999999999999</v>
      </c>
    </row>
    <row r="196" spans="1:20" x14ac:dyDescent="0.25">
      <c r="A196" s="12" t="s">
        <v>114</v>
      </c>
      <c r="C196" s="19">
        <f>-(C10-C195)</f>
        <v>-4.222999999999999E-2</v>
      </c>
      <c r="E196" s="44"/>
      <c r="G196" s="19">
        <v>-4.4119999999999999E-2</v>
      </c>
      <c r="I196" s="19">
        <v>-4.5090000000000019E-2</v>
      </c>
      <c r="K196" s="19">
        <v>-4.7470000000000012E-2</v>
      </c>
      <c r="M196" s="19">
        <v>-4.9970000000000014E-2</v>
      </c>
      <c r="O196" s="19">
        <v>-5.3640000000000021E-2</v>
      </c>
      <c r="Q196" s="67">
        <v>-5.7660000000000003E-2</v>
      </c>
    </row>
    <row r="198" spans="1:20" x14ac:dyDescent="0.25">
      <c r="A198" s="12" t="s">
        <v>115</v>
      </c>
    </row>
    <row r="199" spans="1:20" x14ac:dyDescent="0.25">
      <c r="A199" t="s">
        <v>19</v>
      </c>
      <c r="C199" s="14">
        <v>0.48899999999999999</v>
      </c>
      <c r="E199" s="43"/>
      <c r="G199" s="14">
        <v>0.51200000000000001</v>
      </c>
      <c r="I199" s="14">
        <v>0.52300000000000002</v>
      </c>
      <c r="K199" s="14">
        <v>0.55100000000000005</v>
      </c>
      <c r="M199" s="14">
        <v>0.57999999999999996</v>
      </c>
      <c r="O199" s="14">
        <v>0.623</v>
      </c>
      <c r="Q199" s="66">
        <v>0.66900000000000004</v>
      </c>
      <c r="T199" s="10"/>
    </row>
    <row r="200" spans="1:20" x14ac:dyDescent="0.25">
      <c r="A200" t="s">
        <v>36</v>
      </c>
      <c r="C200" s="19">
        <v>0.20119000000000001</v>
      </c>
      <c r="E200" s="44"/>
      <c r="G200" s="19">
        <v>0.2102</v>
      </c>
      <c r="I200" s="19">
        <v>0.21479000000000001</v>
      </c>
      <c r="K200" s="19">
        <v>0.22614999999999999</v>
      </c>
      <c r="M200" s="19">
        <v>0.23804</v>
      </c>
      <c r="O200" s="19">
        <v>0.25553999999999999</v>
      </c>
      <c r="Q200" s="67">
        <v>0.2747</v>
      </c>
      <c r="T200" s="6"/>
    </row>
    <row r="201" spans="1:20" x14ac:dyDescent="0.25">
      <c r="A201" t="s">
        <v>37</v>
      </c>
      <c r="C201" s="19">
        <v>8.5750000000000007E-2</v>
      </c>
      <c r="E201" s="44"/>
      <c r="G201" s="19">
        <v>8.9599999999999999E-2</v>
      </c>
      <c r="I201" s="19">
        <v>9.1550000000000006E-2</v>
      </c>
      <c r="K201" s="19">
        <v>9.6390000000000003E-2</v>
      </c>
      <c r="M201" s="19">
        <v>0.10145999999999999</v>
      </c>
      <c r="O201" s="19">
        <v>0.10892</v>
      </c>
      <c r="Q201" s="67">
        <v>0.11708</v>
      </c>
      <c r="T201" s="6"/>
    </row>
    <row r="202" spans="1:20" x14ac:dyDescent="0.25">
      <c r="A202" s="12" t="s">
        <v>112</v>
      </c>
      <c r="C202" s="20">
        <f>-(C36-C199)</f>
        <v>-0.16300000000000003</v>
      </c>
      <c r="E202" s="43"/>
      <c r="G202" s="20">
        <v>-0.17</v>
      </c>
      <c r="I202" s="20">
        <v>-0.17399999999999993</v>
      </c>
      <c r="K202" s="20">
        <v>-0.18299999999999994</v>
      </c>
      <c r="M202" s="20">
        <v>-0.19300000000000006</v>
      </c>
      <c r="O202" s="20">
        <v>-0.20699999999999996</v>
      </c>
      <c r="Q202" s="66">
        <v>-0.223</v>
      </c>
    </row>
    <row r="203" spans="1:20" x14ac:dyDescent="0.25">
      <c r="A203" s="12" t="s">
        <v>116</v>
      </c>
      <c r="C203" s="8">
        <f>-(C37-C200)</f>
        <v>-6.7059999999999981E-2</v>
      </c>
      <c r="E203" s="44"/>
      <c r="G203" s="8">
        <v>-7.0069999999999993E-2</v>
      </c>
      <c r="I203" s="8">
        <v>-7.1590000000000015E-2</v>
      </c>
      <c r="K203" s="8">
        <v>-7.538000000000003E-2</v>
      </c>
      <c r="M203" s="8">
        <v>-7.9350000000000004E-2</v>
      </c>
      <c r="O203" s="8">
        <v>-8.5180000000000033E-2</v>
      </c>
      <c r="Q203" s="67">
        <v>-9.1569999999999999E-2</v>
      </c>
    </row>
    <row r="204" spans="1:20" x14ac:dyDescent="0.25">
      <c r="A204" s="12" t="s">
        <v>117</v>
      </c>
      <c r="C204" s="8">
        <f>-(C38-C201)</f>
        <v>-2.858999999999999E-2</v>
      </c>
      <c r="E204" s="44"/>
      <c r="G204" s="8">
        <v>-2.9860000000000001E-2</v>
      </c>
      <c r="I204" s="8">
        <v>-3.0509999999999995E-2</v>
      </c>
      <c r="K204" s="8">
        <v>-3.2129999999999992E-2</v>
      </c>
      <c r="M204" s="8">
        <v>-3.3820000000000017E-2</v>
      </c>
      <c r="O204" s="8">
        <v>-3.6299999999999985E-2</v>
      </c>
      <c r="Q204" s="67">
        <v>-3.9030000000000002E-2</v>
      </c>
    </row>
    <row r="206" spans="1:20" ht="15.75" customHeight="1" x14ac:dyDescent="0.25">
      <c r="A206" s="3" t="s">
        <v>118</v>
      </c>
    </row>
    <row r="207" spans="1:20" x14ac:dyDescent="0.25">
      <c r="A207" t="s">
        <v>119</v>
      </c>
      <c r="C207" s="17" t="s">
        <v>120</v>
      </c>
      <c r="E207" s="45"/>
      <c r="G207" s="17">
        <v>0.13969000000000001</v>
      </c>
      <c r="I207" s="17">
        <v>0.14274000000000001</v>
      </c>
      <c r="K207" s="17">
        <v>0.15029000000000001</v>
      </c>
      <c r="M207" s="17">
        <v>0.15820000000000001</v>
      </c>
      <c r="O207" s="17">
        <v>0.16983000000000001</v>
      </c>
      <c r="Q207" s="68">
        <v>0.18257000000000001</v>
      </c>
    </row>
    <row r="208" spans="1:20" x14ac:dyDescent="0.25">
      <c r="A208" t="s">
        <v>121</v>
      </c>
      <c r="C208" s="17" t="s">
        <v>120</v>
      </c>
      <c r="E208" s="45"/>
      <c r="G208" s="17">
        <v>0.71821999999999997</v>
      </c>
      <c r="I208" s="17">
        <v>0.73387999999999998</v>
      </c>
      <c r="K208" s="17">
        <v>0.77270000000000005</v>
      </c>
      <c r="M208" s="17">
        <v>0.81333999999999995</v>
      </c>
      <c r="O208" s="17">
        <v>0.87312000000000001</v>
      </c>
      <c r="Q208" s="68">
        <v>0.93859999999999999</v>
      </c>
    </row>
    <row r="210" spans="1:19" x14ac:dyDescent="0.25">
      <c r="A210" s="3" t="s">
        <v>122</v>
      </c>
    </row>
    <row r="211" spans="1:19" x14ac:dyDescent="0.25">
      <c r="A211" t="s">
        <v>123</v>
      </c>
      <c r="C211" s="17" t="s">
        <v>120</v>
      </c>
      <c r="E211" s="45"/>
      <c r="G211" s="17">
        <v>0.17649999999999999</v>
      </c>
      <c r="I211" s="17">
        <v>0.18035000000000001</v>
      </c>
      <c r="K211" s="17">
        <v>0.18989</v>
      </c>
      <c r="M211" s="17">
        <v>0.19988</v>
      </c>
      <c r="O211" s="17">
        <v>0.21457000000000001</v>
      </c>
      <c r="Q211" s="68">
        <v>0.23066</v>
      </c>
    </row>
    <row r="212" spans="1:19" x14ac:dyDescent="0.25">
      <c r="A212" t="s">
        <v>119</v>
      </c>
      <c r="C212" s="17" t="s">
        <v>120</v>
      </c>
      <c r="E212" s="45"/>
      <c r="G212" s="17">
        <v>0.13433</v>
      </c>
      <c r="I212" s="17">
        <v>0.13725999999999999</v>
      </c>
      <c r="K212" s="17">
        <v>0.14452000000000001</v>
      </c>
      <c r="M212" s="17">
        <v>0.15212000000000001</v>
      </c>
      <c r="O212" s="17">
        <v>0.1633</v>
      </c>
      <c r="Q212" s="68">
        <v>0.17555000000000001</v>
      </c>
    </row>
    <row r="214" spans="1:19" x14ac:dyDescent="0.25">
      <c r="A214" s="3"/>
    </row>
    <row r="215" spans="1:19" x14ac:dyDescent="0.25">
      <c r="C215" s="4"/>
      <c r="E215" s="4"/>
      <c r="G215" s="4"/>
      <c r="I215" s="4"/>
      <c r="K215" s="4"/>
      <c r="M215" s="4"/>
      <c r="O215" s="4"/>
      <c r="Q215" s="68"/>
      <c r="S215" s="5"/>
    </row>
    <row r="216" spans="1:19" x14ac:dyDescent="0.25">
      <c r="C216" s="4"/>
      <c r="E216" s="4"/>
      <c r="G216" s="4"/>
      <c r="I216" s="4"/>
      <c r="K216" s="4"/>
      <c r="M216" s="4"/>
      <c r="O216" s="4"/>
      <c r="Q216" s="68"/>
      <c r="S216" s="4"/>
    </row>
    <row r="217" spans="1:19" x14ac:dyDescent="0.25">
      <c r="A217" s="3"/>
      <c r="C217" s="6"/>
      <c r="E217" s="6"/>
      <c r="G217" s="6"/>
      <c r="I217" s="6"/>
      <c r="K217" s="6"/>
      <c r="M217" s="6"/>
      <c r="O217" s="6"/>
      <c r="Q217" s="61"/>
    </row>
    <row r="218" spans="1:19" s="7" customFormat="1" x14ac:dyDescent="0.25">
      <c r="C218" s="18"/>
      <c r="E218" s="18"/>
      <c r="G218" s="18"/>
      <c r="I218" s="18"/>
      <c r="K218" s="18"/>
      <c r="M218" s="18"/>
      <c r="O218" s="18"/>
      <c r="Q218" s="69"/>
      <c r="S218" s="9"/>
    </row>
    <row r="219" spans="1:19" s="7" customFormat="1" x14ac:dyDescent="0.25">
      <c r="C219" s="18"/>
      <c r="E219" s="18"/>
      <c r="G219" s="18"/>
      <c r="I219" s="18"/>
      <c r="K219" s="18"/>
      <c r="M219" s="18"/>
      <c r="O219" s="18"/>
      <c r="Q219" s="69"/>
      <c r="S219" s="9"/>
    </row>
    <row r="220" spans="1:19" x14ac:dyDescent="0.25">
      <c r="A220" s="12"/>
    </row>
    <row r="221" spans="1:19" x14ac:dyDescent="0.25">
      <c r="C221" s="10"/>
      <c r="E221" s="10"/>
      <c r="G221" s="10"/>
      <c r="I221" s="10"/>
      <c r="K221" s="10"/>
      <c r="M221" s="10"/>
      <c r="O221" s="10"/>
      <c r="Q221" s="60"/>
    </row>
    <row r="222" spans="1:19" x14ac:dyDescent="0.25">
      <c r="C222" s="6"/>
      <c r="E222" s="6"/>
      <c r="G222" s="6"/>
      <c r="I222" s="6"/>
      <c r="K222" s="6"/>
      <c r="M222" s="6"/>
      <c r="O222" s="6"/>
      <c r="Q222" s="61"/>
    </row>
    <row r="223" spans="1:19" x14ac:dyDescent="0.25">
      <c r="C223" s="6"/>
      <c r="E223" s="6"/>
      <c r="G223" s="6"/>
      <c r="I223" s="6"/>
      <c r="K223" s="6"/>
      <c r="M223" s="6"/>
      <c r="O223" s="6"/>
      <c r="Q223" s="61"/>
    </row>
    <row r="224" spans="1:19" x14ac:dyDescent="0.25">
      <c r="C224" s="6"/>
      <c r="E224" s="6"/>
      <c r="G224" s="6"/>
      <c r="I224" s="6"/>
      <c r="K224" s="6"/>
      <c r="M224" s="6"/>
      <c r="O224" s="6"/>
      <c r="Q224" s="61"/>
    </row>
    <row r="225" spans="1:17" x14ac:dyDescent="0.25">
      <c r="C225" s="6"/>
      <c r="E225" s="6"/>
      <c r="G225" s="6"/>
      <c r="I225" s="6"/>
      <c r="K225" s="6"/>
      <c r="M225" s="6"/>
      <c r="O225" s="6"/>
      <c r="Q225" s="61"/>
    </row>
    <row r="226" spans="1:17" x14ac:dyDescent="0.25">
      <c r="C226" s="6"/>
      <c r="E226" s="6"/>
      <c r="G226" s="6"/>
      <c r="I226" s="6"/>
      <c r="K226" s="6"/>
      <c r="M226" s="6"/>
      <c r="O226" s="6"/>
      <c r="Q226" s="61"/>
    </row>
    <row r="227" spans="1:17" x14ac:dyDescent="0.25">
      <c r="C227" s="6"/>
      <c r="E227" s="6"/>
      <c r="G227" s="6"/>
      <c r="I227" s="6"/>
      <c r="K227" s="6"/>
      <c r="M227" s="6"/>
      <c r="O227" s="6"/>
      <c r="Q227" s="61"/>
    </row>
    <row r="228" spans="1:17" x14ac:dyDescent="0.25">
      <c r="C228" s="6"/>
      <c r="E228" s="6"/>
      <c r="G228" s="6"/>
      <c r="I228" s="6"/>
      <c r="K228" s="6"/>
      <c r="M228" s="6"/>
      <c r="O228" s="6"/>
      <c r="Q228" s="61"/>
    </row>
    <row r="229" spans="1:17" x14ac:dyDescent="0.25">
      <c r="A229" s="12"/>
      <c r="C229" s="6"/>
      <c r="E229" s="6"/>
      <c r="G229" s="6"/>
      <c r="I229" s="6"/>
      <c r="K229" s="6"/>
      <c r="M229" s="6"/>
      <c r="O229" s="6"/>
      <c r="Q229" s="61"/>
    </row>
    <row r="230" spans="1:17" x14ac:dyDescent="0.25">
      <c r="C230" s="10"/>
      <c r="E230" s="10"/>
      <c r="G230" s="10"/>
      <c r="I230" s="10"/>
      <c r="K230" s="10"/>
      <c r="M230" s="10"/>
      <c r="O230" s="10"/>
      <c r="Q230" s="60"/>
    </row>
    <row r="231" spans="1:17" x14ac:dyDescent="0.25">
      <c r="C231" s="6"/>
      <c r="E231" s="6"/>
      <c r="G231" s="6"/>
      <c r="I231" s="6"/>
      <c r="K231" s="6"/>
      <c r="M231" s="6"/>
      <c r="O231" s="6"/>
      <c r="Q231" s="61"/>
    </row>
    <row r="232" spans="1:17" x14ac:dyDescent="0.25">
      <c r="C232" s="6"/>
      <c r="E232" s="6"/>
      <c r="G232" s="6"/>
      <c r="I232" s="6"/>
      <c r="K232" s="6"/>
      <c r="M232" s="6"/>
      <c r="O232" s="6"/>
      <c r="Q232" s="61"/>
    </row>
    <row r="233" spans="1:17" x14ac:dyDescent="0.25">
      <c r="C233" s="6"/>
      <c r="E233" s="6"/>
      <c r="G233" s="6"/>
      <c r="I233" s="6"/>
      <c r="K233" s="6"/>
      <c r="M233" s="6"/>
      <c r="O233" s="6"/>
      <c r="Q233" s="61"/>
    </row>
    <row r="234" spans="1:17" x14ac:dyDescent="0.25">
      <c r="C234" s="6"/>
      <c r="E234" s="6"/>
      <c r="G234" s="6"/>
      <c r="I234" s="6"/>
      <c r="K234" s="6"/>
      <c r="M234" s="6"/>
      <c r="O234" s="6"/>
      <c r="Q234" s="61"/>
    </row>
    <row r="235" spans="1:17" x14ac:dyDescent="0.25">
      <c r="C235" s="6"/>
      <c r="E235" s="6"/>
      <c r="G235" s="6"/>
      <c r="I235" s="6"/>
      <c r="K235" s="6"/>
      <c r="M235" s="6"/>
      <c r="O235" s="6"/>
      <c r="Q235" s="61"/>
    </row>
    <row r="236" spans="1:17" x14ac:dyDescent="0.25">
      <c r="C236" s="6"/>
      <c r="E236" s="6"/>
      <c r="G236" s="6"/>
      <c r="I236" s="6"/>
      <c r="K236" s="6"/>
      <c r="M236" s="6"/>
      <c r="O236" s="6"/>
      <c r="Q236" s="61"/>
    </row>
    <row r="237" spans="1:17" x14ac:dyDescent="0.25">
      <c r="C237" s="6"/>
      <c r="E237" s="6"/>
      <c r="G237" s="6"/>
      <c r="I237" s="6"/>
      <c r="K237" s="6"/>
      <c r="M237" s="6"/>
      <c r="O237" s="6"/>
      <c r="Q237" s="61"/>
    </row>
    <row r="238" spans="1:17" x14ac:dyDescent="0.25">
      <c r="A238" s="12"/>
      <c r="C238" s="6"/>
      <c r="E238" s="6"/>
      <c r="G238" s="6"/>
      <c r="I238" s="6"/>
      <c r="K238" s="6"/>
      <c r="M238" s="6"/>
      <c r="O238" s="6"/>
      <c r="Q238" s="61"/>
    </row>
    <row r="239" spans="1:17" x14ac:dyDescent="0.25">
      <c r="C239" s="10"/>
      <c r="E239" s="10"/>
      <c r="G239" s="10"/>
      <c r="I239" s="10"/>
      <c r="K239" s="10"/>
      <c r="M239" s="10"/>
      <c r="O239" s="10"/>
      <c r="Q239" s="60"/>
    </row>
    <row r="240" spans="1:17" x14ac:dyDescent="0.25">
      <c r="C240" s="6"/>
      <c r="E240" s="6"/>
      <c r="G240" s="6"/>
      <c r="I240" s="6"/>
      <c r="K240" s="6"/>
      <c r="M240" s="6"/>
      <c r="O240" s="6"/>
      <c r="Q240" s="61"/>
    </row>
    <row r="241" spans="1:17" x14ac:dyDescent="0.25">
      <c r="C241" s="6"/>
      <c r="E241" s="6"/>
      <c r="G241" s="6"/>
      <c r="I241" s="6"/>
      <c r="K241" s="6"/>
      <c r="M241" s="6"/>
      <c r="O241" s="6"/>
      <c r="Q241" s="61"/>
    </row>
    <row r="242" spans="1:17" x14ac:dyDescent="0.25">
      <c r="C242" s="6"/>
      <c r="E242" s="6"/>
      <c r="G242" s="6"/>
      <c r="I242" s="6"/>
      <c r="K242" s="6"/>
      <c r="M242" s="6"/>
      <c r="O242" s="6"/>
      <c r="Q242" s="61"/>
    </row>
    <row r="243" spans="1:17" x14ac:dyDescent="0.25">
      <c r="C243" s="6"/>
      <c r="E243" s="6"/>
      <c r="G243" s="6"/>
      <c r="I243" s="6"/>
      <c r="K243" s="6"/>
      <c r="M243" s="6"/>
      <c r="O243" s="6"/>
      <c r="Q243" s="61"/>
    </row>
    <row r="244" spans="1:17" x14ac:dyDescent="0.25">
      <c r="C244" s="6"/>
      <c r="E244" s="6"/>
      <c r="G244" s="6"/>
      <c r="I244" s="6"/>
      <c r="K244" s="6"/>
      <c r="M244" s="6"/>
      <c r="O244" s="6"/>
      <c r="Q244" s="61"/>
    </row>
    <row r="245" spans="1:17" x14ac:dyDescent="0.25">
      <c r="C245" s="6"/>
      <c r="E245" s="6"/>
      <c r="G245" s="6"/>
      <c r="I245" s="6"/>
      <c r="K245" s="6"/>
      <c r="M245" s="6"/>
      <c r="O245" s="6"/>
      <c r="Q245" s="61"/>
    </row>
    <row r="246" spans="1:17" x14ac:dyDescent="0.25">
      <c r="C246" s="6"/>
      <c r="E246" s="6"/>
      <c r="G246" s="6"/>
      <c r="I246" s="6"/>
      <c r="K246" s="6"/>
      <c r="M246" s="6"/>
      <c r="O246" s="6"/>
      <c r="Q246" s="61"/>
    </row>
    <row r="247" spans="1:17" x14ac:dyDescent="0.25">
      <c r="A247" s="12"/>
      <c r="O247" s="6"/>
      <c r="Q247" s="61"/>
    </row>
    <row r="248" spans="1:17" x14ac:dyDescent="0.25">
      <c r="C248" s="10"/>
      <c r="E248" s="10"/>
      <c r="G248" s="10"/>
      <c r="I248" s="10"/>
      <c r="K248" s="10"/>
      <c r="M248" s="10"/>
      <c r="O248" s="10"/>
      <c r="Q248" s="60"/>
    </row>
    <row r="249" spans="1:17" x14ac:dyDescent="0.25">
      <c r="C249" s="6"/>
      <c r="E249" s="6"/>
      <c r="G249" s="6"/>
      <c r="I249" s="6"/>
      <c r="K249" s="6"/>
      <c r="M249" s="6"/>
      <c r="O249" s="6"/>
      <c r="Q249" s="61"/>
    </row>
    <row r="250" spans="1:17" x14ac:dyDescent="0.25">
      <c r="C250" s="6"/>
      <c r="E250" s="6"/>
      <c r="G250" s="6"/>
      <c r="I250" s="6"/>
      <c r="K250" s="6"/>
      <c r="M250" s="6"/>
      <c r="O250" s="6"/>
      <c r="Q250" s="61"/>
    </row>
    <row r="251" spans="1:17" x14ac:dyDescent="0.25">
      <c r="C251" s="6"/>
      <c r="E251" s="6"/>
      <c r="G251" s="6"/>
      <c r="I251" s="6"/>
      <c r="K251" s="6"/>
      <c r="M251" s="6"/>
      <c r="O251" s="6"/>
      <c r="Q251" s="61"/>
    </row>
    <row r="252" spans="1:17" x14ac:dyDescent="0.25">
      <c r="C252" s="6"/>
      <c r="E252" s="6"/>
      <c r="G252" s="6"/>
      <c r="I252" s="6"/>
      <c r="K252" s="6"/>
      <c r="M252" s="6"/>
      <c r="O252" s="6"/>
      <c r="Q252" s="61"/>
    </row>
    <row r="253" spans="1:17" x14ac:dyDescent="0.25">
      <c r="O253" s="6"/>
      <c r="Q253" s="61"/>
    </row>
    <row r="254" spans="1:17" x14ac:dyDescent="0.25">
      <c r="O254" s="6"/>
      <c r="Q254" s="61"/>
    </row>
    <row r="255" spans="1:17" x14ac:dyDescent="0.25">
      <c r="O255" s="6"/>
      <c r="Q255" s="61"/>
    </row>
    <row r="256" spans="1:17" x14ac:dyDescent="0.25">
      <c r="A256" s="12"/>
      <c r="O256" s="6"/>
      <c r="Q256" s="61"/>
    </row>
    <row r="257" spans="1:17" x14ac:dyDescent="0.25">
      <c r="O257" s="10"/>
      <c r="Q257" s="60"/>
    </row>
    <row r="258" spans="1:17" x14ac:dyDescent="0.25">
      <c r="O258" s="6"/>
      <c r="Q258" s="61"/>
    </row>
    <row r="259" spans="1:17" x14ac:dyDescent="0.25">
      <c r="O259" s="6"/>
      <c r="Q259" s="61"/>
    </row>
    <row r="260" spans="1:17" x14ac:dyDescent="0.25">
      <c r="O260" s="6"/>
      <c r="Q260" s="61"/>
    </row>
    <row r="261" spans="1:17" x14ac:dyDescent="0.25">
      <c r="O261" s="6"/>
      <c r="Q261" s="61"/>
    </row>
    <row r="262" spans="1:17" x14ac:dyDescent="0.25">
      <c r="O262" s="6"/>
      <c r="Q262" s="61"/>
    </row>
    <row r="263" spans="1:17" x14ac:dyDescent="0.25">
      <c r="O263" s="6"/>
      <c r="Q263" s="61"/>
    </row>
    <row r="264" spans="1:17" x14ac:dyDescent="0.25">
      <c r="O264" s="6"/>
      <c r="Q264" s="61"/>
    </row>
    <row r="265" spans="1:17" x14ac:dyDescent="0.25">
      <c r="A265" s="12"/>
      <c r="O265" s="6"/>
      <c r="Q265" s="61"/>
    </row>
    <row r="266" spans="1:17" x14ac:dyDescent="0.25">
      <c r="O266" s="10"/>
      <c r="Q266" s="60"/>
    </row>
    <row r="267" spans="1:17" x14ac:dyDescent="0.25">
      <c r="O267" s="6"/>
      <c r="Q267" s="61"/>
    </row>
    <row r="268" spans="1:17" x14ac:dyDescent="0.25">
      <c r="O268" s="6"/>
      <c r="Q268" s="61"/>
    </row>
    <row r="269" spans="1:17" x14ac:dyDescent="0.25">
      <c r="O269" s="6"/>
      <c r="Q269" s="61"/>
    </row>
    <row r="270" spans="1:17" x14ac:dyDescent="0.25">
      <c r="O270" s="6"/>
      <c r="Q270" s="61"/>
    </row>
    <row r="271" spans="1:17" x14ac:dyDescent="0.25">
      <c r="O271" s="6"/>
      <c r="Q271" s="61"/>
    </row>
    <row r="272" spans="1:17" x14ac:dyDescent="0.25">
      <c r="O272" s="6"/>
      <c r="Q272" s="61"/>
    </row>
    <row r="273" spans="1:17" x14ac:dyDescent="0.25">
      <c r="O273" s="6"/>
      <c r="Q273" s="61"/>
    </row>
    <row r="274" spans="1:17" x14ac:dyDescent="0.25">
      <c r="A274" s="12"/>
    </row>
    <row r="275" spans="1:17" x14ac:dyDescent="0.25">
      <c r="O275" s="10"/>
      <c r="Q275" s="60"/>
    </row>
    <row r="276" spans="1:17" x14ac:dyDescent="0.25">
      <c r="O276" s="6"/>
      <c r="Q276" s="61"/>
    </row>
    <row r="277" spans="1:17" x14ac:dyDescent="0.25">
      <c r="O277" s="6"/>
      <c r="Q277" s="61"/>
    </row>
    <row r="278" spans="1:17" x14ac:dyDescent="0.25">
      <c r="O278" s="6"/>
      <c r="Q278" s="61"/>
    </row>
    <row r="279" spans="1:17" x14ac:dyDescent="0.25">
      <c r="O279" s="6"/>
      <c r="Q279" s="61"/>
    </row>
  </sheetData>
  <printOptions horizontalCentered="1" verticalCentered="1"/>
  <pageMargins left="0.7" right="0.7" top="0.75" bottom="0.75" header="0.3" footer="0.3"/>
  <pageSetup scale="22" fitToHeight="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0B71-82D1-4450-B22B-A40C9595A8CA}">
  <dimension ref="A1:D44"/>
  <sheetViews>
    <sheetView view="pageBreakPreview" zoomScale="60" zoomScaleNormal="100" workbookViewId="0">
      <selection activeCell="J44" sqref="J44"/>
    </sheetView>
  </sheetViews>
  <sheetFormatPr defaultRowHeight="15" x14ac:dyDescent="0.25"/>
  <cols>
    <col min="1" max="1" width="37.28515625" customWidth="1"/>
    <col min="2" max="2" width="65.28515625" customWidth="1"/>
    <col min="3" max="3" width="27" customWidth="1"/>
    <col min="4" max="4" width="65.28515625" customWidth="1"/>
  </cols>
  <sheetData>
    <row r="1" spans="1:4" ht="16.5" thickBot="1" x14ac:dyDescent="0.3">
      <c r="A1" s="72" t="s">
        <v>124</v>
      </c>
      <c r="B1" s="72"/>
      <c r="C1" s="72"/>
      <c r="D1" s="32"/>
    </row>
    <row r="2" spans="1:4" ht="16.5" thickBot="1" x14ac:dyDescent="0.3">
      <c r="A2" s="24" t="s">
        <v>125</v>
      </c>
      <c r="B2" s="24" t="s">
        <v>126</v>
      </c>
      <c r="C2" s="25" t="s">
        <v>127</v>
      </c>
      <c r="D2" s="32"/>
    </row>
    <row r="3" spans="1:4" ht="16.5" thickBot="1" x14ac:dyDescent="0.3">
      <c r="A3" s="26" t="s">
        <v>128</v>
      </c>
      <c r="B3" s="26" t="s">
        <v>129</v>
      </c>
      <c r="C3" s="55">
        <v>1.08E-3</v>
      </c>
      <c r="D3" s="32"/>
    </row>
    <row r="4" spans="1:4" ht="15.75" x14ac:dyDescent="0.25">
      <c r="A4" s="32"/>
      <c r="B4" s="32"/>
      <c r="C4" s="56"/>
      <c r="D4" s="32"/>
    </row>
    <row r="5" spans="1:4" ht="16.5" thickBot="1" x14ac:dyDescent="0.3">
      <c r="A5" s="72" t="s">
        <v>130</v>
      </c>
      <c r="B5" s="72"/>
      <c r="C5" s="72"/>
      <c r="D5" s="32"/>
    </row>
    <row r="6" spans="1:4" ht="16.5" thickBot="1" x14ac:dyDescent="0.3">
      <c r="A6" s="24" t="s">
        <v>125</v>
      </c>
      <c r="B6" s="24" t="s">
        <v>126</v>
      </c>
      <c r="C6" s="25" t="s">
        <v>131</v>
      </c>
      <c r="D6" s="32"/>
    </row>
    <row r="7" spans="1:4" ht="16.5" thickBot="1" x14ac:dyDescent="0.3">
      <c r="A7" s="26" t="s">
        <v>8</v>
      </c>
      <c r="B7" s="26" t="s">
        <v>132</v>
      </c>
      <c r="C7" s="27">
        <v>1.2699999999999999E-2</v>
      </c>
      <c r="D7" s="32"/>
    </row>
    <row r="8" spans="1:4" ht="16.5" thickBot="1" x14ac:dyDescent="0.3">
      <c r="A8" s="26" t="s">
        <v>133</v>
      </c>
      <c r="B8" s="26" t="s">
        <v>134</v>
      </c>
      <c r="C8" s="27">
        <v>1.4E-2</v>
      </c>
      <c r="D8" s="32"/>
    </row>
    <row r="9" spans="1:4" ht="16.5" thickBot="1" x14ac:dyDescent="0.3">
      <c r="A9" s="26" t="s">
        <v>10</v>
      </c>
      <c r="B9" s="26" t="s">
        <v>135</v>
      </c>
      <c r="C9" s="27">
        <v>1.34E-2</v>
      </c>
      <c r="D9" s="32"/>
    </row>
    <row r="10" spans="1:4" ht="15.75" x14ac:dyDescent="0.25">
      <c r="B10" s="32"/>
      <c r="C10" s="32"/>
      <c r="D10" s="32"/>
    </row>
    <row r="11" spans="1:4" ht="16.5" thickBot="1" x14ac:dyDescent="0.3">
      <c r="B11" s="34" t="s">
        <v>136</v>
      </c>
      <c r="C11" s="34"/>
      <c r="D11" s="32"/>
    </row>
    <row r="12" spans="1:4" ht="16.5" thickBot="1" x14ac:dyDescent="0.3">
      <c r="A12" s="24" t="s">
        <v>125</v>
      </c>
      <c r="B12" s="24" t="s">
        <v>126</v>
      </c>
      <c r="C12" s="25" t="s">
        <v>131</v>
      </c>
      <c r="D12" s="32"/>
    </row>
    <row r="13" spans="1:4" ht="16.5" thickBot="1" x14ac:dyDescent="0.3">
      <c r="A13" s="26" t="s">
        <v>8</v>
      </c>
      <c r="B13" s="26" t="s">
        <v>132</v>
      </c>
      <c r="C13" s="27">
        <v>1.9E-3</v>
      </c>
      <c r="D13" s="32"/>
    </row>
    <row r="14" spans="1:4" ht="16.5" thickBot="1" x14ac:dyDescent="0.3">
      <c r="A14" s="26" t="s">
        <v>133</v>
      </c>
      <c r="B14" s="26" t="s">
        <v>134</v>
      </c>
      <c r="C14" s="27">
        <v>1.9E-3</v>
      </c>
      <c r="D14" s="32"/>
    </row>
    <row r="15" spans="1:4" ht="16.5" thickBot="1" x14ac:dyDescent="0.3">
      <c r="A15" s="26" t="s">
        <v>10</v>
      </c>
      <c r="B15" s="26" t="s">
        <v>135</v>
      </c>
      <c r="C15" s="27">
        <v>1.9E-3</v>
      </c>
      <c r="D15" s="32"/>
    </row>
    <row r="17" spans="1:4" ht="16.5" thickBot="1" x14ac:dyDescent="0.3">
      <c r="A17" s="72" t="s">
        <v>137</v>
      </c>
      <c r="B17" s="72"/>
      <c r="C17" s="72"/>
      <c r="D17" s="72"/>
    </row>
    <row r="18" spans="1:4" ht="15" customHeight="1" thickBot="1" x14ac:dyDescent="0.3">
      <c r="A18" s="24" t="s">
        <v>125</v>
      </c>
      <c r="B18" s="24" t="s">
        <v>126</v>
      </c>
      <c r="C18" s="25" t="s">
        <v>138</v>
      </c>
      <c r="D18" s="25" t="s">
        <v>139</v>
      </c>
    </row>
    <row r="19" spans="1:4" ht="15" customHeight="1" thickBot="1" x14ac:dyDescent="0.3">
      <c r="A19" s="26" t="s">
        <v>140</v>
      </c>
      <c r="B19" s="26" t="s">
        <v>141</v>
      </c>
      <c r="C19" s="27">
        <v>-4.8999999999999998E-3</v>
      </c>
      <c r="D19" s="26" t="s">
        <v>142</v>
      </c>
    </row>
    <row r="20" spans="1:4" ht="15" customHeight="1" thickBot="1" x14ac:dyDescent="0.3">
      <c r="A20" s="26" t="s">
        <v>143</v>
      </c>
      <c r="B20" s="26" t="s">
        <v>144</v>
      </c>
      <c r="C20" s="27">
        <v>6.1000000000000004E-3</v>
      </c>
      <c r="D20" s="26" t="s">
        <v>145</v>
      </c>
    </row>
    <row r="21" spans="1:4" ht="15" customHeight="1" thickBot="1" x14ac:dyDescent="0.3">
      <c r="A21" s="26" t="s">
        <v>146</v>
      </c>
      <c r="B21" s="26" t="s">
        <v>147</v>
      </c>
      <c r="C21" s="27">
        <v>6.0000000000000001E-3</v>
      </c>
      <c r="D21" s="26" t="s">
        <v>148</v>
      </c>
    </row>
    <row r="22" spans="1:4" ht="15" customHeight="1" thickBot="1" x14ac:dyDescent="0.3">
      <c r="A22" s="26" t="s">
        <v>149</v>
      </c>
      <c r="B22" s="26" t="s">
        <v>150</v>
      </c>
      <c r="C22" s="27">
        <v>8.8999999999999999E-3</v>
      </c>
      <c r="D22" s="26" t="s">
        <v>151</v>
      </c>
    </row>
    <row r="23" spans="1:4" ht="15" customHeight="1" thickBot="1" x14ac:dyDescent="0.3">
      <c r="A23" s="26" t="s">
        <v>152</v>
      </c>
      <c r="B23" s="26" t="s">
        <v>153</v>
      </c>
      <c r="C23" s="27">
        <v>2.4299999999999999E-2</v>
      </c>
      <c r="D23" s="26" t="s">
        <v>154</v>
      </c>
    </row>
    <row r="24" spans="1:4" ht="15" customHeight="1" thickBot="1" x14ac:dyDescent="0.3">
      <c r="A24" s="26" t="s">
        <v>155</v>
      </c>
      <c r="B24" s="26" t="s">
        <v>156</v>
      </c>
      <c r="C24" s="28" t="s">
        <v>157</v>
      </c>
      <c r="D24" s="26" t="s">
        <v>158</v>
      </c>
    </row>
    <row r="25" spans="1:4" ht="15" customHeight="1" thickBot="1" x14ac:dyDescent="0.3">
      <c r="A25" s="26" t="s">
        <v>159</v>
      </c>
      <c r="B25" s="26" t="s">
        <v>160</v>
      </c>
      <c r="C25" s="28" t="s">
        <v>161</v>
      </c>
      <c r="D25" s="26" t="s">
        <v>162</v>
      </c>
    </row>
    <row r="26" spans="1:4" ht="15" customHeight="1" thickBot="1" x14ac:dyDescent="0.3">
      <c r="A26" s="26" t="s">
        <v>163</v>
      </c>
      <c r="B26" s="26" t="s">
        <v>164</v>
      </c>
      <c r="C26" s="28" t="s">
        <v>165</v>
      </c>
      <c r="D26" s="26" t="s">
        <v>166</v>
      </c>
    </row>
    <row r="27" spans="1:4" ht="15" customHeight="1" thickBot="1" x14ac:dyDescent="0.3">
      <c r="A27" s="26" t="s">
        <v>167</v>
      </c>
      <c r="B27" s="26" t="s">
        <v>168</v>
      </c>
      <c r="C27" s="28" t="s">
        <v>169</v>
      </c>
      <c r="D27" s="26" t="s">
        <v>170</v>
      </c>
    </row>
    <row r="28" spans="1:4" ht="15" customHeight="1" thickBot="1" x14ac:dyDescent="0.3">
      <c r="A28" s="31" t="s">
        <v>171</v>
      </c>
      <c r="B28" s="31" t="s">
        <v>172</v>
      </c>
      <c r="C28" s="38" t="s">
        <v>173</v>
      </c>
      <c r="D28" s="31" t="s">
        <v>174</v>
      </c>
    </row>
    <row r="29" spans="1:4" ht="15" customHeight="1" thickBot="1" x14ac:dyDescent="0.3">
      <c r="A29" s="31" t="s">
        <v>175</v>
      </c>
      <c r="B29" s="31" t="s">
        <v>176</v>
      </c>
      <c r="C29" s="38" t="s">
        <v>177</v>
      </c>
      <c r="D29" s="31" t="s">
        <v>176</v>
      </c>
    </row>
    <row r="30" spans="1:4" ht="15" customHeight="1" x14ac:dyDescent="0.25">
      <c r="B30" s="29" t="s">
        <v>178</v>
      </c>
      <c r="C30" s="23"/>
      <c r="D30" s="29"/>
    </row>
    <row r="31" spans="1:4" ht="15" customHeight="1" x14ac:dyDescent="0.25">
      <c r="B31" s="29" t="s">
        <v>179</v>
      </c>
      <c r="C31" s="23"/>
      <c r="D31" s="29"/>
    </row>
    <row r="32" spans="1:4" ht="39" customHeight="1" x14ac:dyDescent="0.25">
      <c r="B32" s="71" t="s">
        <v>180</v>
      </c>
      <c r="C32" s="71"/>
      <c r="D32" s="71"/>
    </row>
    <row r="33" spans="1:4" x14ac:dyDescent="0.25">
      <c r="B33" s="71"/>
      <c r="C33" s="71"/>
      <c r="D33" s="71"/>
    </row>
    <row r="34" spans="1:4" ht="15.75" x14ac:dyDescent="0.25">
      <c r="B34" s="32"/>
      <c r="C34" s="32"/>
      <c r="D34" s="32"/>
    </row>
    <row r="35" spans="1:4" ht="16.5" thickBot="1" x14ac:dyDescent="0.3">
      <c r="B35" s="34" t="s">
        <v>181</v>
      </c>
      <c r="C35" s="34"/>
      <c r="D35" s="34"/>
    </row>
    <row r="36" spans="1:4" ht="16.5" thickBot="1" x14ac:dyDescent="0.3">
      <c r="A36" s="24" t="s">
        <v>125</v>
      </c>
      <c r="B36" s="24" t="s">
        <v>126</v>
      </c>
      <c r="C36" s="25" t="s">
        <v>131</v>
      </c>
      <c r="D36" s="35"/>
    </row>
    <row r="37" spans="1:4" ht="16.5" thickBot="1" x14ac:dyDescent="0.3">
      <c r="A37" s="26" t="s">
        <v>11</v>
      </c>
      <c r="B37" s="26" t="s">
        <v>182</v>
      </c>
      <c r="C37" s="27">
        <v>8.9999999999999993E-3</v>
      </c>
      <c r="D37" s="36"/>
    </row>
    <row r="38" spans="1:4" ht="16.5" thickBot="1" x14ac:dyDescent="0.3">
      <c r="A38" s="26" t="s">
        <v>12</v>
      </c>
      <c r="B38" s="26" t="s">
        <v>183</v>
      </c>
      <c r="C38" s="27">
        <v>8.3000000000000001E-3</v>
      </c>
      <c r="D38" s="36"/>
    </row>
    <row r="39" spans="1:4" ht="16.5" thickBot="1" x14ac:dyDescent="0.3">
      <c r="A39" s="26" t="s">
        <v>13</v>
      </c>
      <c r="B39" s="26" t="s">
        <v>184</v>
      </c>
      <c r="C39" s="27">
        <v>7.9000000000000008E-3</v>
      </c>
      <c r="D39" s="36"/>
    </row>
    <row r="40" spans="1:4" ht="16.5" thickBot="1" x14ac:dyDescent="0.3">
      <c r="A40" s="26" t="s">
        <v>14</v>
      </c>
      <c r="B40" s="26" t="s">
        <v>185</v>
      </c>
      <c r="C40" s="37">
        <v>7.1999999999999998E-3</v>
      </c>
      <c r="D40" s="36"/>
    </row>
    <row r="41" spans="1:4" ht="15.75" x14ac:dyDescent="0.25">
      <c r="A41" s="32"/>
    </row>
    <row r="42" spans="1:4" ht="15.75" x14ac:dyDescent="0.25">
      <c r="A42" s="32"/>
    </row>
    <row r="43" spans="1:4" ht="15.75" x14ac:dyDescent="0.25">
      <c r="A43" s="32"/>
    </row>
    <row r="44" spans="1:4" ht="15.75" x14ac:dyDescent="0.25">
      <c r="A44" s="33"/>
    </row>
  </sheetData>
  <mergeCells count="4">
    <mergeCell ref="B32:D33"/>
    <mergeCell ref="A5:C5"/>
    <mergeCell ref="A1:C1"/>
    <mergeCell ref="A17:D17"/>
  </mergeCells>
  <printOptions gridLines="1"/>
  <pageMargins left="0.7" right="0.7" top="0.75" bottom="0.75" header="0.3" footer="0.3"/>
  <pageSetup scale="4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AEF4BD032B6409526B9F925BFD81E" ma:contentTypeVersion="15" ma:contentTypeDescription="Create a new document." ma:contentTypeScope="" ma:versionID="c3163a30cded8fda8606a2bac84822ef">
  <xsd:schema xmlns:xsd="http://www.w3.org/2001/XMLSchema" xmlns:xs="http://www.w3.org/2001/XMLSchema" xmlns:p="http://schemas.microsoft.com/office/2006/metadata/properties" xmlns:ns2="f5514a7a-cfd7-477e-b818-fa882b88b0f9" xmlns:ns3="feff2d7e-1da6-4420-8a65-9ecaf7038d89" targetNamespace="http://schemas.microsoft.com/office/2006/metadata/properties" ma:root="true" ma:fieldsID="48aecc86520585d5287a3148a2715351" ns2:_="" ns3:_="">
    <xsd:import namespace="f5514a7a-cfd7-477e-b818-fa882b88b0f9"/>
    <xsd:import namespace="feff2d7e-1da6-4420-8a65-9ecaf703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14a7a-cfd7-477e-b818-fa882b88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d842ec1-96f0-43e8-a481-6f608266b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2d7e-1da6-4420-8a65-9ecaf7038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627a19-482f-4da7-8e3a-4e17af52333a}" ma:internalName="TaxCatchAll" ma:showField="CatchAllData" ma:web="feff2d7e-1da6-4420-8a65-9ecaf7038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514a7a-cfd7-477e-b818-fa882b88b0f9">
      <Terms xmlns="http://schemas.microsoft.com/office/infopath/2007/PartnerControls"/>
    </lcf76f155ced4ddcb4097134ff3c332f>
    <TaxCatchAll xmlns="feff2d7e-1da6-4420-8a65-9ecaf7038d89" xsi:nil="true"/>
    <SharedWithUsers xmlns="feff2d7e-1da6-4420-8a65-9ecaf7038d8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A2B589F-B08C-4B0D-B3BC-0DA08551F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E4EB6-CF56-49E4-AEA6-E53E73026CBC}"/>
</file>

<file path=customXml/itemProps3.xml><?xml version="1.0" encoding="utf-8"?>
<ds:datastoreItem xmlns:ds="http://schemas.openxmlformats.org/officeDocument/2006/customXml" ds:itemID="{8880B84D-C2F1-4C53-AE78-A6BBF663D4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Base Rate</vt:lpstr>
      <vt:lpstr>Adjustors</vt:lpstr>
      <vt:lpstr>'Base Rate'!Print_Area</vt:lpstr>
      <vt:lpstr>'Base Rate'!Print_Titles</vt:lpstr>
    </vt:vector>
  </TitlesOfParts>
  <Manager/>
  <Company>Green Mountain 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Cawley, MaryPat</dc:creator>
  <cp:keywords/>
  <dc:description/>
  <cp:lastModifiedBy>Grundhauser, Grace</cp:lastModifiedBy>
  <cp:revision/>
  <cp:lastPrinted>2026-04-23T14:40:35Z</cp:lastPrinted>
  <dcterms:created xsi:type="dcterms:W3CDTF">2021-03-25T15:37:47Z</dcterms:created>
  <dcterms:modified xsi:type="dcterms:W3CDTF">2026-04-23T14:40:40Z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0x010100F50AEF4BD032B6409526B9F925BFD81E</vt:lpwstr>
  </property>
  <property fmtid="{D5CDD505-2E9C-101B-9397-08002B2CF9AE}" pid="3" name="MediaServiceImageTags">
    <vt:lpwstr/>
  </property>
  <property fmtid="{D5CDD505-2E9C-101B-9397-08002B2CF9AE}" pid="4" name="Order">
    <vt:r8>910300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